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<sst xmlns="http://schemas.openxmlformats.org/spreadsheetml/2006/main" count="1549" uniqueCount="336">
  <si>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</si>
  <si>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</si>
  <si>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</si>
  <si>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</si>
  <si>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</si>
  <si>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</si>
  <si>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</si>
  <si>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</si>
  <si>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</si>
  <si>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</si>
  <si>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</si>
  <si>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</si>
  <si>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</si>
  <si>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</si>
  <si>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</si>
  <si>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</si>
  <si>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</si>
  <si>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</si>
  <si>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</si>
  <si>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</si>
  <si>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</si>
  <si>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</si>
  <si>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</si>
  <si>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</si>
  <si>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</si>
  <si>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</si>
  <si>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</si>
  <si>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</si>
  <si>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</si>
  <si>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</si>
  <si>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</si>
  <si>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</si>
  <si>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</si>
  <si>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</si>
  <si>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</si>
  <si>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</si>
  <si>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</si>
  <si>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</si>
  <si>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</si>
  <si>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</si>
  <si>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</si>
  <si>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</si>
  <si>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</si>
  <si>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</si>
  <si>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</si>
  <si>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</si>
  <si>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</si>
  <si>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</si>
  <si>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</si>
  <si>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</si>
  <si>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</si>
  <si>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</si>
  <si>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</si>
  <si>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</si>
  <si>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</si>
  <si>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</si>
  <si>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</si>
  <si>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</si>
  <si>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</si>
  <si>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</si>
  <si>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</si>
  <si>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</si>
  <si>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</si>
  <si>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</si>
  <si>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</si>
  <si>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</si>
  <si>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</si>
  <si>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</si>
  <si>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</si>
  <si>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</si>
  <si>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</si>
  <si>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</si>
  <si>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</si>
  <si>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</si>
  <si>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</si>
  <si>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</si>
  <si>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</si>
  <si>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</si>
  <si>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</si>
  <si>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</si>
  <si>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</si>
  <si>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</si>
  <si>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</si>
  <si>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</si>
  <si>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</si>
  <si>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</si>
  <si>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</si>
  <si>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</si>
  <si>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</si>
  <si>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</si>
  <si>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</si>
  <si>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</si>
  <si>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</si>
  <si>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</si>
  <si>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</si>
  <si>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</si>
  <si>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</si>
  <si>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</si>
  <si>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</si>
  <si>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</si>
  <si>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</si>
  <si>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</si>
  <si>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</si>
  <si>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</si>
  <si>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</si>
  <si>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</si>
  <si>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</si>
  <si>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</si>
  <si>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</si>
  <si>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</si>
  <si>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</si>
  <si>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</si>
  <si>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</si>
  <si>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</si>
  <si>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</si>
  <si>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</si>
  <si>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</si>
  <si>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</si>
  <si>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</si>
  <si>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</si>
  <si>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</si>
  <si>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</si>
  <si>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</si>
  <si>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</si>
  <si>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</si>
  <si>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</si>
  <si>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</si>
  <si>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</si>
  <si>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</si>
  <si>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</si>
  <si>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</si>
  <si>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</si>
  <si>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</si>
  <si>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</si>
  <si>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</si>
  <si>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</si>
  <si>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</si>
  <si>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</si>
  <si>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</si>
  <si>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</si>
  <si>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</si>
  <si>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</si>
  <si>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</si>
  <si>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</si>
  <si>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</si>
  <si>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</si>
  <si>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</si>
  <si>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</si>
  <si>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</si>
  <si>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</si>
  <si>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</si>
  <si>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</si>
  <si>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</si>
  <si>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</si>
  <si>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</si>
  <si>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</si>
  <si>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</si>
  <si>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</si>
  <si>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</si>
  <si>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</si>
  <si>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</si>
  <si>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</si>
  <si>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</si>
  <si>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</si>
  <si>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</si>
  <si>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</si>
  <si>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</si>
  <si>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</si>
  <si>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</si>
  <si>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</si>
  <si>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</si>
  <si>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</si>
  <si>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</si>
  <si>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</si>
  <si>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</si>
  <si>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</si>
  <si>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</si>
  <si>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</si>
  <si>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</si>
  <si>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</si>
  <si>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</si>
  <si>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</si>
  <si>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</si>
  <si>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</si>
  <si>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</si>
  <si>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</si>
  <si>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</si>
  <si>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</si>
  <si>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</si>
  <si>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</si>
  <si>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</si>
  <si>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</si>
  <si>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</si>
  <si>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</si>
  <si>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</si>
  <si>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</si>
  <si>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</si>
  <si>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</si>
  <si>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</si>
  <si>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</si>
  <si>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</si>
  <si>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</si>
  <si>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</si>
  <si>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</si>
  <si>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</si>
  <si>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</si>
  <si>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</si>
  <si>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</si>
  <si>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</si>
  <si>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</si>
  <si>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</si>
  <si>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</si>
  <si>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</si>
  <si>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</si>
  <si>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</si>
  <si>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</si>
  <si>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</si>
  <si>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</si>
  <si>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</si>
  <si>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</si>
  <si>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</si>
  <si>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</si>
  <si>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</si>
  <si>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</si>
  <si>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</si>
  <si>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</si>
  <si>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</si>
  <si>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</si>
  <si>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</si>
  <si>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</si>
  <si>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</si>
  <si>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</si>
  <si>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</si>
  <si>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</si>
  <si>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</si>
  <si>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</si>
  <si>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</si>
  <si>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</si>
  <si>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</si>
  <si>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</si>
  <si>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</si>
  <si>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</si>
  <si>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</si>
  <si>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</si>
  <si>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</si>
  <si>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</si>
  <si>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</si>
  <si>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</si>
  <si>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</si>
  <si>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</si>
  <si>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</si>
  <si>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</si>
  <si>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</si>
  <si>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</si>
  <si>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</si>
  <si>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</si>
  <si>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</si>
  <si>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</si>
  <si>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</si>
  <si>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</si>
  <si>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</si>
  <si>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</si>
  <si>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</si>
  <si>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</si>
  <si>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</si>
  <si>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</si>
  <si>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</si>
  <si>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</si>
  <si>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</si>
  <si>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</si>
  <si>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</si>
  <si>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</si>
  <si>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</si>
  <si>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</si>
  <si>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</si>
  <si>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</si>
  <si>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</si>
  <si>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</si>
  <si>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</si>
  <si>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</si>
  <si>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</si>
  <si>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</si>
  <si>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</si>
  <si>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</si>
  <si>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</si>
  <si>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</si>
  <si>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</si>
  <si>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</si>
  <si>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</si>
  <si>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</si>
  <si>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</si>
  <si>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</si>
  <si>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</si>
  <si>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</si>
  <si>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</si>
  <si>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</si>
  <si>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</si>
  <si>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</si>
  <si>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</si>
  <si>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</si>
  <si>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</si>
  <si>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</si>
  <si>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</si>
  <si>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</si>
  <si>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</si>
  <si>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</si>
  <si>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____  от __________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</si>
  <si>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</si>
  <si>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</si>
  <si>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</si>
  <si>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</si>
  <si>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</si>
  <si>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</si>
  <si>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</si>
  <si>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</si>
  <si>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</si>
  <si>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</si>
  <si>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</si>
  <si>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Приложение 3 к решению Думы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</si>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</sst>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31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97"/>
  <sheetViews>
    <sheetView showGridLines="0" tabSelected="1" zoomScalePageLayoutView="0" workbookViewId="0" topLeftCell="A305">
      <selection activeCell="A317" sqref="A31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16384" width="9.125" style="2" customWidth="1"/>
  </cols>
  <sheetData>
    <row r="3" spans="2:23" ht="18.75">
      <c r="B3" s="97" t="s">
        <v>318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2:23" ht="18.75">
      <c r="B4" s="98" t="s">
        <v>94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2:22" ht="18.75">
      <c r="B5" s="25" t="s">
        <v>93</v>
      </c>
      <c r="C5" s="97" t="s">
        <v>306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7" spans="2:24" ht="18.75">
      <c r="B7" s="97" t="s">
        <v>316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25"/>
    </row>
    <row r="8" spans="2:24" ht="18.75" customHeight="1">
      <c r="B8" s="98" t="s">
        <v>94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</row>
    <row r="9" spans="2:22" ht="18.75">
      <c r="B9" s="25" t="s">
        <v>93</v>
      </c>
      <c r="C9" s="97" t="s">
        <v>317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3" spans="1:22" ht="30.75" customHeight="1">
      <c r="A13" s="96" t="s">
        <v>48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57" customHeight="1">
      <c r="A14" s="102" t="s">
        <v>157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ht="15.75">
      <c r="A15" s="101" t="s">
        <v>68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48649.749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326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327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5773.8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5773.8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326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5773.8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319</v>
      </c>
      <c r="B58" s="9" t="s">
        <v>320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320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320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321</v>
      </c>
      <c r="B61" s="19" t="s">
        <v>320</v>
      </c>
      <c r="C61" s="19" t="s">
        <v>322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320</v>
      </c>
      <c r="C62" s="6" t="s">
        <v>322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320</v>
      </c>
      <c r="C63" s="54" t="s">
        <v>322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3404.4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3404.4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326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3404.4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3404.4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F80+F135</f>
        <v>34382.749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13">
        <f>F81</f>
        <v>34107.649000000005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13">
        <f>F82+F88+F95+F105+F100+F115+F122+F129+F102</f>
        <v>34107.649000000005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307</v>
      </c>
      <c r="D82" s="19" t="s">
        <v>5</v>
      </c>
      <c r="E82" s="19"/>
      <c r="F82" s="2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307</v>
      </c>
      <c r="D83" s="6" t="s">
        <v>99</v>
      </c>
      <c r="E83" s="6"/>
      <c r="F83" s="7">
        <f>F84+F85</f>
        <v>1138.1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307</v>
      </c>
      <c r="D84" s="54" t="s">
        <v>95</v>
      </c>
      <c r="E84" s="54"/>
      <c r="F84" s="5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307</v>
      </c>
      <c r="D85" s="54" t="s">
        <v>98</v>
      </c>
      <c r="E85" s="54"/>
      <c r="F85" s="5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307</v>
      </c>
      <c r="D86" s="6" t="s">
        <v>102</v>
      </c>
      <c r="E86" s="6"/>
      <c r="F86" s="7">
        <f>F87</f>
        <v>446.9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307</v>
      </c>
      <c r="D87" s="54" t="s">
        <v>106</v>
      </c>
      <c r="E87" s="54"/>
      <c r="F87" s="55">
        <v>446.9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326</v>
      </c>
      <c r="B88" s="19" t="s">
        <v>74</v>
      </c>
      <c r="C88" s="19" t="s">
        <v>164</v>
      </c>
      <c r="D88" s="19" t="s">
        <v>5</v>
      </c>
      <c r="E88" s="19"/>
      <c r="F88" s="90">
        <f>F89+F92</f>
        <v>10471.669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164</v>
      </c>
      <c r="D89" s="6" t="s">
        <v>99</v>
      </c>
      <c r="E89" s="6"/>
      <c r="F89" s="91">
        <f>F90+F91</f>
        <v>10378.949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164</v>
      </c>
      <c r="D90" s="54" t="s">
        <v>95</v>
      </c>
      <c r="E90" s="54"/>
      <c r="F90" s="92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164</v>
      </c>
      <c r="D91" s="54" t="s">
        <v>98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164</v>
      </c>
      <c r="D92" s="6" t="s">
        <v>102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103</v>
      </c>
      <c r="B93" s="54" t="s">
        <v>74</v>
      </c>
      <c r="C93" s="54" t="s">
        <v>164</v>
      </c>
      <c r="D93" s="54" t="s">
        <v>104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105</v>
      </c>
      <c r="B94" s="54" t="s">
        <v>74</v>
      </c>
      <c r="C94" s="54" t="s">
        <v>164</v>
      </c>
      <c r="D94" s="54" t="s">
        <v>106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171</v>
      </c>
      <c r="D97" s="54" t="s">
        <v>106</v>
      </c>
      <c r="E97" s="54"/>
      <c r="F97" s="55">
        <v>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110</v>
      </c>
      <c r="B99" s="54" t="s">
        <v>74</v>
      </c>
      <c r="C99" s="54" t="s">
        <v>171</v>
      </c>
      <c r="D99" s="54" t="s">
        <v>112</v>
      </c>
      <c r="E99" s="54"/>
      <c r="F99" s="55">
        <v>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12.12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12.12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309</v>
      </c>
      <c r="B102" s="19" t="s">
        <v>74</v>
      </c>
      <c r="C102" s="19" t="s">
        <v>308</v>
      </c>
      <c r="D102" s="19" t="s">
        <v>5</v>
      </c>
      <c r="E102" s="19"/>
      <c r="F102" s="20">
        <f>F103</f>
        <v>300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308</v>
      </c>
      <c r="D103" s="6" t="s">
        <v>102</v>
      </c>
      <c r="E103" s="6"/>
      <c r="F103" s="7">
        <f>F104</f>
        <v>300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105</v>
      </c>
      <c r="B104" s="54" t="s">
        <v>74</v>
      </c>
      <c r="C104" s="54" t="s">
        <v>308</v>
      </c>
      <c r="D104" s="54" t="s">
        <v>106</v>
      </c>
      <c r="E104" s="54"/>
      <c r="F104" s="55">
        <v>300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19446.46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12100.41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96</v>
      </c>
      <c r="B107" s="54" t="s">
        <v>74</v>
      </c>
      <c r="C107" s="54" t="s">
        <v>175</v>
      </c>
      <c r="D107" s="54" t="s">
        <v>123</v>
      </c>
      <c r="E107" s="54"/>
      <c r="F107" s="55">
        <v>12090.41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97</v>
      </c>
      <c r="B108" s="54" t="s">
        <v>74</v>
      </c>
      <c r="C108" s="54" t="s">
        <v>175</v>
      </c>
      <c r="D108" s="54" t="s">
        <v>124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7218.55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103</v>
      </c>
      <c r="B110" s="54" t="s">
        <v>74</v>
      </c>
      <c r="C110" s="54" t="s">
        <v>175</v>
      </c>
      <c r="D110" s="54" t="s">
        <v>104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105</v>
      </c>
      <c r="B111" s="54" t="s">
        <v>74</v>
      </c>
      <c r="C111" s="54" t="s">
        <v>175</v>
      </c>
      <c r="D111" s="54" t="s">
        <v>106</v>
      </c>
      <c r="E111" s="54"/>
      <c r="F111" s="55">
        <v>7218.55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109</v>
      </c>
      <c r="B113" s="54" t="s">
        <v>74</v>
      </c>
      <c r="C113" s="54" t="s">
        <v>175</v>
      </c>
      <c r="D113" s="54" t="s">
        <v>111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110</v>
      </c>
      <c r="B114" s="54" t="s">
        <v>74</v>
      </c>
      <c r="C114" s="54" t="s">
        <v>175</v>
      </c>
      <c r="D114" s="54" t="s">
        <v>112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96</v>
      </c>
      <c r="B117" s="54" t="s">
        <v>74</v>
      </c>
      <c r="C117" s="54" t="s">
        <v>176</v>
      </c>
      <c r="D117" s="54" t="s">
        <v>95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97</v>
      </c>
      <c r="B118" s="54" t="s">
        <v>74</v>
      </c>
      <c r="C118" s="54" t="s">
        <v>176</v>
      </c>
      <c r="D118" s="54" t="s">
        <v>98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103</v>
      </c>
      <c r="B120" s="54" t="s">
        <v>74</v>
      </c>
      <c r="C120" s="54" t="s">
        <v>176</v>
      </c>
      <c r="D120" s="54" t="s">
        <v>104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105</v>
      </c>
      <c r="B121" s="54" t="s">
        <v>74</v>
      </c>
      <c r="C121" s="54" t="s">
        <v>176</v>
      </c>
      <c r="D121" s="54" t="s">
        <v>106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96</v>
      </c>
      <c r="B124" s="54" t="s">
        <v>74</v>
      </c>
      <c r="C124" s="54" t="s">
        <v>178</v>
      </c>
      <c r="D124" s="54" t="s">
        <v>95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97</v>
      </c>
      <c r="B125" s="54" t="s">
        <v>74</v>
      </c>
      <c r="C125" s="54" t="s">
        <v>178</v>
      </c>
      <c r="D125" s="54" t="s">
        <v>98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103</v>
      </c>
      <c r="B127" s="54" t="s">
        <v>74</v>
      </c>
      <c r="C127" s="54" t="s">
        <v>178</v>
      </c>
      <c r="D127" s="54" t="s">
        <v>104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105</v>
      </c>
      <c r="B128" s="54" t="s">
        <v>74</v>
      </c>
      <c r="C128" s="54" t="s">
        <v>178</v>
      </c>
      <c r="D128" s="54" t="s">
        <v>106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96</v>
      </c>
      <c r="B131" s="54" t="s">
        <v>74</v>
      </c>
      <c r="C131" s="54" t="s">
        <v>181</v>
      </c>
      <c r="D131" s="54" t="s">
        <v>95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103</v>
      </c>
      <c r="B133" s="54" t="s">
        <v>74</v>
      </c>
      <c r="C133" s="54" t="s">
        <v>181</v>
      </c>
      <c r="D133" s="54" t="s">
        <v>104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105</v>
      </c>
      <c r="B134" s="54" t="s">
        <v>74</v>
      </c>
      <c r="C134" s="54" t="s">
        <v>181</v>
      </c>
      <c r="D134" s="54" t="s">
        <v>106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275.1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315</v>
      </c>
      <c r="B136" s="68" t="s">
        <v>74</v>
      </c>
      <c r="C136" s="68" t="s">
        <v>312</v>
      </c>
      <c r="D136" s="68" t="s">
        <v>5</v>
      </c>
      <c r="E136" s="68"/>
      <c r="F136" s="69">
        <f>F137+F140</f>
        <v>105.1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313</v>
      </c>
      <c r="B137" s="6" t="s">
        <v>74</v>
      </c>
      <c r="C137" s="6" t="s">
        <v>310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101</v>
      </c>
      <c r="B138" s="54" t="s">
        <v>74</v>
      </c>
      <c r="C138" s="54" t="s">
        <v>310</v>
      </c>
      <c r="D138" s="54" t="s">
        <v>102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105</v>
      </c>
      <c r="B139" s="54" t="s">
        <v>74</v>
      </c>
      <c r="C139" s="54" t="s">
        <v>310</v>
      </c>
      <c r="D139" s="54" t="s">
        <v>106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314</v>
      </c>
      <c r="B140" s="6" t="s">
        <v>74</v>
      </c>
      <c r="C140" s="6" t="s">
        <v>311</v>
      </c>
      <c r="D140" s="6" t="s">
        <v>5</v>
      </c>
      <c r="E140" s="12"/>
      <c r="F140" s="7">
        <f>F141</f>
        <v>34.6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311</v>
      </c>
      <c r="D141" s="54" t="s">
        <v>102</v>
      </c>
      <c r="E141" s="12"/>
      <c r="F141" s="55">
        <f>F142</f>
        <v>34.6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311</v>
      </c>
      <c r="D142" s="54" t="s">
        <v>106</v>
      </c>
      <c r="E142" s="12"/>
      <c r="F142" s="55">
        <v>34.6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101</v>
      </c>
      <c r="B145" s="54" t="s">
        <v>74</v>
      </c>
      <c r="C145" s="54" t="s">
        <v>183</v>
      </c>
      <c r="D145" s="54" t="s">
        <v>102</v>
      </c>
      <c r="E145" s="54"/>
      <c r="F145" s="55">
        <f>F146</f>
        <v>80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105</v>
      </c>
      <c r="B146" s="54" t="s">
        <v>74</v>
      </c>
      <c r="C146" s="54" t="s">
        <v>183</v>
      </c>
      <c r="D146" s="54" t="s">
        <v>106</v>
      </c>
      <c r="E146" s="54"/>
      <c r="F146" s="55">
        <v>80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186</v>
      </c>
      <c r="D148" s="54" t="s">
        <v>102</v>
      </c>
      <c r="E148" s="54"/>
      <c r="F148" s="55">
        <f>F149</f>
        <v>10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186</v>
      </c>
      <c r="D149" s="54" t="s">
        <v>106</v>
      </c>
      <c r="E149" s="54"/>
      <c r="F149" s="55">
        <v>10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101</v>
      </c>
      <c r="B152" s="54" t="s">
        <v>74</v>
      </c>
      <c r="C152" s="54" t="s">
        <v>190</v>
      </c>
      <c r="D152" s="54" t="s">
        <v>102</v>
      </c>
      <c r="E152" s="54"/>
      <c r="F152" s="55">
        <f>F153</f>
        <v>80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105</v>
      </c>
      <c r="B153" s="54" t="s">
        <v>74</v>
      </c>
      <c r="C153" s="54" t="s">
        <v>190</v>
      </c>
      <c r="D153" s="54" t="s">
        <v>106</v>
      </c>
      <c r="E153" s="54"/>
      <c r="F153" s="55"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192</v>
      </c>
      <c r="B154" s="34" t="s">
        <v>193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191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126</v>
      </c>
      <c r="B159" s="6" t="s">
        <v>87</v>
      </c>
      <c r="C159" s="6" t="s">
        <v>191</v>
      </c>
      <c r="D159" s="6" t="s">
        <v>127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58.75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58.75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 t="shared" si="23"/>
        <v>58.75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 t="shared" si="23"/>
        <v>58.75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 t="shared" si="23"/>
        <v>58.75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 t="shared" si="23"/>
        <v>58.75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105</v>
      </c>
      <c r="B166" s="54" t="s">
        <v>11</v>
      </c>
      <c r="C166" s="54" t="s">
        <v>195</v>
      </c>
      <c r="D166" s="54" t="s">
        <v>106</v>
      </c>
      <c r="E166" s="54"/>
      <c r="F166" s="5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87">
        <f>F168+F180</f>
        <v>10059.213</v>
      </c>
      <c r="G167" s="18" t="e">
        <f aca="true" t="shared" si="27" ref="G167:V167">G168+G180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88">
        <f>F169+F176</f>
        <v>9509.213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94">
        <f>F170+F173</f>
        <v>7175.88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197</v>
      </c>
      <c r="B170" s="19" t="s">
        <v>65</v>
      </c>
      <c r="C170" s="19" t="s">
        <v>198</v>
      </c>
      <c r="D170" s="19" t="s">
        <v>5</v>
      </c>
      <c r="E170" s="19"/>
      <c r="F170" s="90">
        <f>F171</f>
        <v>2175.88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91">
        <f>F172</f>
        <v>2175.88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105</v>
      </c>
      <c r="B172" s="54" t="s">
        <v>65</v>
      </c>
      <c r="C172" s="54" t="s">
        <v>198</v>
      </c>
      <c r="D172" s="54" t="s">
        <v>106</v>
      </c>
      <c r="E172" s="54"/>
      <c r="F172" s="9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31.5" outlineLevel="6">
      <c r="A173" s="93" t="s">
        <v>331</v>
      </c>
      <c r="B173" s="19" t="s">
        <v>65</v>
      </c>
      <c r="C173" s="19" t="s">
        <v>332</v>
      </c>
      <c r="D173" s="19" t="s">
        <v>5</v>
      </c>
      <c r="E173" s="19"/>
      <c r="F173" s="90">
        <f>F174</f>
        <v>5000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332</v>
      </c>
      <c r="D174" s="6" t="s">
        <v>102</v>
      </c>
      <c r="E174" s="6"/>
      <c r="F174" s="91">
        <f>F175</f>
        <v>5000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332</v>
      </c>
      <c r="D175" s="54" t="s">
        <v>106</v>
      </c>
      <c r="E175" s="54"/>
      <c r="F175" s="9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88">
        <f>F177</f>
        <v>2333.333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78.75" outlineLevel="6">
      <c r="A177" s="93" t="s">
        <v>333</v>
      </c>
      <c r="B177" s="19" t="s">
        <v>65</v>
      </c>
      <c r="C177" s="19" t="s">
        <v>334</v>
      </c>
      <c r="D177" s="19" t="s">
        <v>5</v>
      </c>
      <c r="E177" s="19"/>
      <c r="F177" s="90">
        <f>F178</f>
        <v>2333.333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" t="s">
        <v>101</v>
      </c>
      <c r="B178" s="6" t="s">
        <v>65</v>
      </c>
      <c r="C178" s="6" t="s">
        <v>334</v>
      </c>
      <c r="D178" s="6" t="s">
        <v>102</v>
      </c>
      <c r="E178" s="6"/>
      <c r="F178" s="91">
        <f>F179</f>
        <v>2333.333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53" t="s">
        <v>105</v>
      </c>
      <c r="B179" s="54" t="s">
        <v>65</v>
      </c>
      <c r="C179" s="54" t="s">
        <v>334</v>
      </c>
      <c r="D179" s="54" t="s">
        <v>106</v>
      </c>
      <c r="E179" s="54"/>
      <c r="F179" s="92">
        <v>2333.333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10">
        <f>F181+F186</f>
        <v>550</v>
      </c>
      <c r="G180" s="10" t="e">
        <f>G183+#REF!+G186+#REF!</f>
        <v>#REF!</v>
      </c>
      <c r="H180" s="10" t="e">
        <f>H183+#REF!+H186+#REF!</f>
        <v>#REF!</v>
      </c>
      <c r="I180" s="10" t="e">
        <f>I183+#REF!+I186+#REF!</f>
        <v>#REF!</v>
      </c>
      <c r="J180" s="10" t="e">
        <f>J183+#REF!+J186+#REF!</f>
        <v>#REF!</v>
      </c>
      <c r="K180" s="10" t="e">
        <f>K183+#REF!+K186+#REF!</f>
        <v>#REF!</v>
      </c>
      <c r="L180" s="10" t="e">
        <f>L183+#REF!+L186+#REF!</f>
        <v>#REF!</v>
      </c>
      <c r="M180" s="10" t="e">
        <f>M183+#REF!+M186+#REF!</f>
        <v>#REF!</v>
      </c>
      <c r="N180" s="10" t="e">
        <f>N183+#REF!+N186+#REF!</f>
        <v>#REF!</v>
      </c>
      <c r="O180" s="10" t="e">
        <f>O183+#REF!+O186+#REF!</f>
        <v>#REF!</v>
      </c>
      <c r="P180" s="10" t="e">
        <f>P183+#REF!+P186+#REF!</f>
        <v>#REF!</v>
      </c>
      <c r="Q180" s="10" t="e">
        <f>Q183+#REF!+Q186+#REF!</f>
        <v>#REF!</v>
      </c>
      <c r="R180" s="10" t="e">
        <f>R183+#REF!+R186+#REF!</f>
        <v>#REF!</v>
      </c>
      <c r="S180" s="10" t="e">
        <f>S183+#REF!+S186+#REF!</f>
        <v>#REF!</v>
      </c>
      <c r="T180" s="10" t="e">
        <f>T183+#REF!+T186+#REF!</f>
        <v>#REF!</v>
      </c>
      <c r="U180" s="10" t="e">
        <f>U183+#REF!+U186+#REF!</f>
        <v>#REF!</v>
      </c>
      <c r="V180" s="10" t="e">
        <f>V183+#REF!+V186+#REF!</f>
        <v>#REF!</v>
      </c>
    </row>
    <row r="181" spans="1:22" s="28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10">
        <f>F182</f>
        <v>150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8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10">
        <f>F183</f>
        <v>150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8" customFormat="1" ht="33" customHeight="1" outlineLevel="4">
      <c r="A183" s="70" t="s">
        <v>199</v>
      </c>
      <c r="B183" s="68" t="s">
        <v>12</v>
      </c>
      <c r="C183" s="68" t="s">
        <v>200</v>
      </c>
      <c r="D183" s="68" t="s">
        <v>5</v>
      </c>
      <c r="E183" s="68"/>
      <c r="F183" s="69">
        <f>F184</f>
        <v>150</v>
      </c>
      <c r="G183" s="13">
        <f aca="true" t="shared" si="29" ref="G183:V183">G184</f>
        <v>0</v>
      </c>
      <c r="H183" s="13">
        <f t="shared" si="29"/>
        <v>0</v>
      </c>
      <c r="I183" s="13">
        <f t="shared" si="29"/>
        <v>0</v>
      </c>
      <c r="J183" s="13">
        <f t="shared" si="29"/>
        <v>0</v>
      </c>
      <c r="K183" s="13">
        <f t="shared" si="29"/>
        <v>0</v>
      </c>
      <c r="L183" s="13">
        <f t="shared" si="29"/>
        <v>0</v>
      </c>
      <c r="M183" s="13">
        <f t="shared" si="29"/>
        <v>0</v>
      </c>
      <c r="N183" s="13">
        <f t="shared" si="29"/>
        <v>0</v>
      </c>
      <c r="O183" s="13">
        <f t="shared" si="29"/>
        <v>0</v>
      </c>
      <c r="P183" s="13">
        <f t="shared" si="29"/>
        <v>0</v>
      </c>
      <c r="Q183" s="13">
        <f t="shared" si="29"/>
        <v>0</v>
      </c>
      <c r="R183" s="13">
        <f t="shared" si="29"/>
        <v>0</v>
      </c>
      <c r="S183" s="13">
        <f t="shared" si="29"/>
        <v>0</v>
      </c>
      <c r="T183" s="13">
        <f t="shared" si="29"/>
        <v>0</v>
      </c>
      <c r="U183" s="13">
        <f t="shared" si="29"/>
        <v>0</v>
      </c>
      <c r="V183" s="13">
        <f t="shared" si="29"/>
        <v>0</v>
      </c>
    </row>
    <row r="184" spans="1:22" s="28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7">
        <f>F185</f>
        <v>150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3" t="s">
        <v>105</v>
      </c>
      <c r="B185" s="54" t="s">
        <v>12</v>
      </c>
      <c r="C185" s="54" t="s">
        <v>200</v>
      </c>
      <c r="D185" s="54" t="s">
        <v>106</v>
      </c>
      <c r="E185" s="54"/>
      <c r="F185" s="55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10">
        <f>F187+F192</f>
        <v>400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0" t="e">
        <f>#REF!</f>
        <v>#REF!</v>
      </c>
      <c r="M186" s="10" t="e">
        <f>#REF!</f>
        <v>#REF!</v>
      </c>
      <c r="N186" s="10" t="e">
        <f>#REF!</f>
        <v>#REF!</v>
      </c>
      <c r="O186" s="10" t="e">
        <f>#REF!</f>
        <v>#REF!</v>
      </c>
      <c r="P186" s="10" t="e">
        <f>#REF!</f>
        <v>#REF!</v>
      </c>
      <c r="Q186" s="10" t="e">
        <f>#REF!</f>
        <v>#REF!</v>
      </c>
      <c r="R186" s="10" t="e">
        <f>#REF!</f>
        <v>#REF!</v>
      </c>
      <c r="S186" s="10" t="e">
        <f>#REF!</f>
        <v>#REF!</v>
      </c>
      <c r="T186" s="10" t="e">
        <f>#REF!</f>
        <v>#REF!</v>
      </c>
      <c r="U186" s="10" t="e">
        <f>#REF!</f>
        <v>#REF!</v>
      </c>
      <c r="V186" s="10" t="e">
        <f>#REF!</f>
        <v>#REF!</v>
      </c>
    </row>
    <row r="187" spans="1:22" s="28" customFormat="1" ht="33" customHeight="1" outlineLevel="5">
      <c r="A187" s="56" t="s">
        <v>130</v>
      </c>
      <c r="B187" s="19" t="s">
        <v>12</v>
      </c>
      <c r="C187" s="19" t="s">
        <v>201</v>
      </c>
      <c r="D187" s="19" t="s">
        <v>5</v>
      </c>
      <c r="E187" s="19"/>
      <c r="F187" s="20">
        <f>F188+F191</f>
        <v>190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7">
        <f>F189</f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5">
      <c r="A189" s="53" t="s">
        <v>101</v>
      </c>
      <c r="B189" s="54" t="s">
        <v>12</v>
      </c>
      <c r="C189" s="54" t="s">
        <v>203</v>
      </c>
      <c r="D189" s="54" t="s">
        <v>102</v>
      </c>
      <c r="E189" s="54"/>
      <c r="F189" s="55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31.5" outlineLevel="5">
      <c r="A190" s="53" t="s">
        <v>105</v>
      </c>
      <c r="B190" s="54" t="s">
        <v>12</v>
      </c>
      <c r="C190" s="54" t="s">
        <v>203</v>
      </c>
      <c r="D190" s="54" t="s">
        <v>106</v>
      </c>
      <c r="E190" s="54"/>
      <c r="F190" s="55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7">
        <v>100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6" t="s">
        <v>131</v>
      </c>
      <c r="B192" s="19" t="s">
        <v>12</v>
      </c>
      <c r="C192" s="19" t="s">
        <v>206</v>
      </c>
      <c r="D192" s="19" t="s">
        <v>5</v>
      </c>
      <c r="E192" s="19"/>
      <c r="F192" s="20">
        <f>F193</f>
        <v>210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47.25" outlineLevel="5">
      <c r="A193" s="5" t="s">
        <v>207</v>
      </c>
      <c r="B193" s="6" t="s">
        <v>12</v>
      </c>
      <c r="C193" s="6" t="s">
        <v>208</v>
      </c>
      <c r="D193" s="6" t="s">
        <v>5</v>
      </c>
      <c r="E193" s="6"/>
      <c r="F193" s="7">
        <f>F194</f>
        <v>210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5">
      <c r="A194" s="53" t="s">
        <v>101</v>
      </c>
      <c r="B194" s="54" t="s">
        <v>12</v>
      </c>
      <c r="C194" s="54" t="s">
        <v>208</v>
      </c>
      <c r="D194" s="54" t="s">
        <v>102</v>
      </c>
      <c r="E194" s="54"/>
      <c r="F194" s="55">
        <f>F195</f>
        <v>210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5">
      <c r="A195" s="53" t="s">
        <v>105</v>
      </c>
      <c r="B195" s="54" t="s">
        <v>12</v>
      </c>
      <c r="C195" s="54" t="s">
        <v>208</v>
      </c>
      <c r="D195" s="54" t="s">
        <v>106</v>
      </c>
      <c r="E195" s="54"/>
      <c r="F195" s="55"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18.75" outlineLevel="6">
      <c r="A196" s="16" t="s">
        <v>67</v>
      </c>
      <c r="B196" s="17" t="s">
        <v>58</v>
      </c>
      <c r="C196" s="17" t="s">
        <v>6</v>
      </c>
      <c r="D196" s="17" t="s">
        <v>5</v>
      </c>
      <c r="E196" s="17"/>
      <c r="F196" s="18">
        <f>F197</f>
        <v>0.31</v>
      </c>
      <c r="G196" s="18" t="e">
        <f>#REF!+G197</f>
        <v>#REF!</v>
      </c>
      <c r="H196" s="18" t="e">
        <f>#REF!+H197</f>
        <v>#REF!</v>
      </c>
      <c r="I196" s="18" t="e">
        <f>#REF!+I197</f>
        <v>#REF!</v>
      </c>
      <c r="J196" s="18" t="e">
        <f>#REF!+J197</f>
        <v>#REF!</v>
      </c>
      <c r="K196" s="18" t="e">
        <f>#REF!+K197</f>
        <v>#REF!</v>
      </c>
      <c r="L196" s="18" t="e">
        <f>#REF!+L197</f>
        <v>#REF!</v>
      </c>
      <c r="M196" s="18" t="e">
        <f>#REF!+M197</f>
        <v>#REF!</v>
      </c>
      <c r="N196" s="18" t="e">
        <f>#REF!+N197</f>
        <v>#REF!</v>
      </c>
      <c r="O196" s="18" t="e">
        <f>#REF!+O197</f>
        <v>#REF!</v>
      </c>
      <c r="P196" s="18" t="e">
        <f>#REF!+P197</f>
        <v>#REF!</v>
      </c>
      <c r="Q196" s="18" t="e">
        <f>#REF!+Q197</f>
        <v>#REF!</v>
      </c>
      <c r="R196" s="18" t="e">
        <f>#REF!+R197</f>
        <v>#REF!</v>
      </c>
      <c r="S196" s="18" t="e">
        <f>#REF!+S197</f>
        <v>#REF!</v>
      </c>
      <c r="T196" s="18" t="e">
        <f>#REF!+T197</f>
        <v>#REF!</v>
      </c>
      <c r="U196" s="18" t="e">
        <f>#REF!+U197</f>
        <v>#REF!</v>
      </c>
      <c r="V196" s="18" t="e">
        <f>#REF!+V197</f>
        <v>#REF!</v>
      </c>
    </row>
    <row r="197" spans="1:22" s="28" customFormat="1" ht="17.25" customHeight="1" outlineLevel="3">
      <c r="A197" s="8" t="s">
        <v>37</v>
      </c>
      <c r="B197" s="9" t="s">
        <v>13</v>
      </c>
      <c r="C197" s="9" t="s">
        <v>6</v>
      </c>
      <c r="D197" s="9" t="s">
        <v>5</v>
      </c>
      <c r="E197" s="9"/>
      <c r="F197" s="10">
        <f>F203+F198</f>
        <v>0.31</v>
      </c>
      <c r="G197" s="10" t="e">
        <f>#REF!+G203</f>
        <v>#REF!</v>
      </c>
      <c r="H197" s="10" t="e">
        <f>#REF!+H203</f>
        <v>#REF!</v>
      </c>
      <c r="I197" s="10" t="e">
        <f>#REF!+I203</f>
        <v>#REF!</v>
      </c>
      <c r="J197" s="10" t="e">
        <f>#REF!+J203</f>
        <v>#REF!</v>
      </c>
      <c r="K197" s="10" t="e">
        <f>#REF!+K203</f>
        <v>#REF!</v>
      </c>
      <c r="L197" s="10" t="e">
        <f>#REF!+L203</f>
        <v>#REF!</v>
      </c>
      <c r="M197" s="10" t="e">
        <f>#REF!+M203</f>
        <v>#REF!</v>
      </c>
      <c r="N197" s="10" t="e">
        <f>#REF!+N203</f>
        <v>#REF!</v>
      </c>
      <c r="O197" s="10" t="e">
        <f>#REF!+O203</f>
        <v>#REF!</v>
      </c>
      <c r="P197" s="10" t="e">
        <f>#REF!+P203</f>
        <v>#REF!</v>
      </c>
      <c r="Q197" s="10" t="e">
        <f>#REF!+Q203</f>
        <v>#REF!</v>
      </c>
      <c r="R197" s="10" t="e">
        <f>#REF!+R203</f>
        <v>#REF!</v>
      </c>
      <c r="S197" s="10" t="e">
        <f>#REF!+S203</f>
        <v>#REF!</v>
      </c>
      <c r="T197" s="10" t="e">
        <f>#REF!+T203</f>
        <v>#REF!</v>
      </c>
      <c r="U197" s="10" t="e">
        <f>#REF!+U203</f>
        <v>#REF!</v>
      </c>
      <c r="V197" s="10" t="e">
        <f>#REF!+V203</f>
        <v>#REF!</v>
      </c>
    </row>
    <row r="198" spans="1:22" s="28" customFormat="1" ht="17.25" customHeight="1" outlineLevel="3">
      <c r="A198" s="22" t="s">
        <v>158</v>
      </c>
      <c r="B198" s="9" t="s">
        <v>13</v>
      </c>
      <c r="C198" s="9" t="s">
        <v>159</v>
      </c>
      <c r="D198" s="9" t="s">
        <v>5</v>
      </c>
      <c r="E198" s="9"/>
      <c r="F198" s="10">
        <f>F199</f>
        <v>0.31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28" customFormat="1" ht="17.25" customHeight="1" outlineLevel="3">
      <c r="A199" s="22" t="s">
        <v>163</v>
      </c>
      <c r="B199" s="9" t="s">
        <v>13</v>
      </c>
      <c r="C199" s="9" t="s">
        <v>160</v>
      </c>
      <c r="D199" s="9" t="s">
        <v>5</v>
      </c>
      <c r="E199" s="9"/>
      <c r="F199" s="10">
        <f>F200</f>
        <v>0.31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8" customFormat="1" ht="50.25" customHeight="1" outlineLevel="3">
      <c r="A200" s="70" t="s">
        <v>305</v>
      </c>
      <c r="B200" s="19" t="s">
        <v>13</v>
      </c>
      <c r="C200" s="19" t="s">
        <v>304</v>
      </c>
      <c r="D200" s="19" t="s">
        <v>5</v>
      </c>
      <c r="E200" s="19"/>
      <c r="F200" s="20">
        <f>F201</f>
        <v>0.31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18" customHeight="1" outlineLevel="3">
      <c r="A201" s="5" t="s">
        <v>101</v>
      </c>
      <c r="B201" s="6" t="s">
        <v>13</v>
      </c>
      <c r="C201" s="6" t="s">
        <v>304</v>
      </c>
      <c r="D201" s="6" t="s">
        <v>102</v>
      </c>
      <c r="E201" s="6"/>
      <c r="F201" s="7">
        <f>F202</f>
        <v>0.31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17.25" customHeight="1" outlineLevel="3">
      <c r="A202" s="53" t="s">
        <v>96</v>
      </c>
      <c r="B202" s="54" t="s">
        <v>13</v>
      </c>
      <c r="C202" s="54" t="s">
        <v>304</v>
      </c>
      <c r="D202" s="54" t="s">
        <v>95</v>
      </c>
      <c r="E202" s="54"/>
      <c r="F202" s="55">
        <v>0.31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8" customFormat="1" ht="15.75" outlineLevel="4">
      <c r="A203" s="14" t="s">
        <v>209</v>
      </c>
      <c r="B203" s="12" t="s">
        <v>13</v>
      </c>
      <c r="C203" s="12" t="s">
        <v>6</v>
      </c>
      <c r="D203" s="12" t="s">
        <v>5</v>
      </c>
      <c r="E203" s="12"/>
      <c r="F203" s="13">
        <f>F204</f>
        <v>0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</row>
    <row r="204" spans="1:22" s="28" customFormat="1" ht="31.5" outlineLevel="5">
      <c r="A204" s="56" t="s">
        <v>150</v>
      </c>
      <c r="B204" s="19" t="s">
        <v>13</v>
      </c>
      <c r="C204" s="19" t="s">
        <v>210</v>
      </c>
      <c r="D204" s="19" t="s">
        <v>5</v>
      </c>
      <c r="E204" s="19"/>
      <c r="F204" s="20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78.75" outlineLevel="5">
      <c r="A205" s="5" t="s">
        <v>212</v>
      </c>
      <c r="B205" s="6" t="s">
        <v>13</v>
      </c>
      <c r="C205" s="6" t="s">
        <v>211</v>
      </c>
      <c r="D205" s="6" t="s">
        <v>5</v>
      </c>
      <c r="E205" s="6"/>
      <c r="F205" s="7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15.75" outlineLevel="5">
      <c r="A206" s="53" t="s">
        <v>133</v>
      </c>
      <c r="B206" s="54" t="s">
        <v>13</v>
      </c>
      <c r="C206" s="54" t="s">
        <v>211</v>
      </c>
      <c r="D206" s="54" t="s">
        <v>132</v>
      </c>
      <c r="E206" s="54"/>
      <c r="F206" s="55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18.75" outlineLevel="6">
      <c r="A207" s="16" t="s">
        <v>57</v>
      </c>
      <c r="B207" s="17" t="s">
        <v>56</v>
      </c>
      <c r="C207" s="17" t="s">
        <v>6</v>
      </c>
      <c r="D207" s="17" t="s">
        <v>5</v>
      </c>
      <c r="E207" s="17"/>
      <c r="F207" s="18">
        <f>F208+F224+F263+F268+F285</f>
        <v>388469.26999999996</v>
      </c>
      <c r="G207" s="18" t="e">
        <f aca="true" t="shared" si="30" ref="G207:V207">G209+G224+G268+G285</f>
        <v>#REF!</v>
      </c>
      <c r="H207" s="18" t="e">
        <f t="shared" si="30"/>
        <v>#REF!</v>
      </c>
      <c r="I207" s="18" t="e">
        <f t="shared" si="30"/>
        <v>#REF!</v>
      </c>
      <c r="J207" s="18" t="e">
        <f t="shared" si="30"/>
        <v>#REF!</v>
      </c>
      <c r="K207" s="18" t="e">
        <f t="shared" si="30"/>
        <v>#REF!</v>
      </c>
      <c r="L207" s="18" t="e">
        <f t="shared" si="30"/>
        <v>#REF!</v>
      </c>
      <c r="M207" s="18" t="e">
        <f t="shared" si="30"/>
        <v>#REF!</v>
      </c>
      <c r="N207" s="18" t="e">
        <f t="shared" si="30"/>
        <v>#REF!</v>
      </c>
      <c r="O207" s="18" t="e">
        <f t="shared" si="30"/>
        <v>#REF!</v>
      </c>
      <c r="P207" s="18" t="e">
        <f t="shared" si="30"/>
        <v>#REF!</v>
      </c>
      <c r="Q207" s="18" t="e">
        <f t="shared" si="30"/>
        <v>#REF!</v>
      </c>
      <c r="R207" s="18" t="e">
        <f t="shared" si="30"/>
        <v>#REF!</v>
      </c>
      <c r="S207" s="18" t="e">
        <f t="shared" si="30"/>
        <v>#REF!</v>
      </c>
      <c r="T207" s="18" t="e">
        <f t="shared" si="30"/>
        <v>#REF!</v>
      </c>
      <c r="U207" s="18" t="e">
        <f t="shared" si="30"/>
        <v>#REF!</v>
      </c>
      <c r="V207" s="18" t="e">
        <f t="shared" si="30"/>
        <v>#REF!</v>
      </c>
    </row>
    <row r="208" spans="1:22" s="28" customFormat="1" ht="18.75" outlineLevel="6">
      <c r="A208" s="16" t="s">
        <v>45</v>
      </c>
      <c r="B208" s="17" t="s">
        <v>21</v>
      </c>
      <c r="C208" s="17" t="s">
        <v>6</v>
      </c>
      <c r="D208" s="17" t="s">
        <v>5</v>
      </c>
      <c r="E208" s="17"/>
      <c r="F208" s="18">
        <f>F209</f>
        <v>71638.43999999999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28" customFormat="1" ht="15.75" outlineLevel="6">
      <c r="A209" s="76" t="s">
        <v>213</v>
      </c>
      <c r="B209" s="9" t="s">
        <v>21</v>
      </c>
      <c r="C209" s="9" t="s">
        <v>215</v>
      </c>
      <c r="D209" s="9" t="s">
        <v>5</v>
      </c>
      <c r="E209" s="9"/>
      <c r="F209" s="10">
        <f>F210+F220</f>
        <v>71638.43999999999</v>
      </c>
      <c r="G209" s="10">
        <f aca="true" t="shared" si="31" ref="G209:V209">G210</f>
        <v>0</v>
      </c>
      <c r="H209" s="10">
        <f t="shared" si="31"/>
        <v>0</v>
      </c>
      <c r="I209" s="10">
        <f t="shared" si="31"/>
        <v>0</v>
      </c>
      <c r="J209" s="10">
        <f t="shared" si="31"/>
        <v>0</v>
      </c>
      <c r="K209" s="10">
        <f t="shared" si="31"/>
        <v>0</v>
      </c>
      <c r="L209" s="10">
        <f t="shared" si="31"/>
        <v>0</v>
      </c>
      <c r="M209" s="10">
        <f t="shared" si="31"/>
        <v>0</v>
      </c>
      <c r="N209" s="10">
        <f t="shared" si="31"/>
        <v>0</v>
      </c>
      <c r="O209" s="10">
        <f t="shared" si="31"/>
        <v>0</v>
      </c>
      <c r="P209" s="10">
        <f t="shared" si="31"/>
        <v>0</v>
      </c>
      <c r="Q209" s="10">
        <f t="shared" si="31"/>
        <v>0</v>
      </c>
      <c r="R209" s="10">
        <f t="shared" si="31"/>
        <v>0</v>
      </c>
      <c r="S209" s="10">
        <f t="shared" si="31"/>
        <v>0</v>
      </c>
      <c r="T209" s="10">
        <f t="shared" si="31"/>
        <v>0</v>
      </c>
      <c r="U209" s="10">
        <f t="shared" si="31"/>
        <v>0</v>
      </c>
      <c r="V209" s="10">
        <f t="shared" si="31"/>
        <v>0</v>
      </c>
    </row>
    <row r="210" spans="1:22" s="28" customFormat="1" ht="19.5" customHeight="1" outlineLevel="6">
      <c r="A210" s="76" t="s">
        <v>214</v>
      </c>
      <c r="B210" s="12" t="s">
        <v>21</v>
      </c>
      <c r="C210" s="12" t="s">
        <v>216</v>
      </c>
      <c r="D210" s="12" t="s">
        <v>5</v>
      </c>
      <c r="E210" s="12"/>
      <c r="F210" s="13">
        <f>F211+F214+F217</f>
        <v>71612.43999999999</v>
      </c>
      <c r="G210" s="13">
        <f aca="true" t="shared" si="32" ref="G210:V210">G211</f>
        <v>0</v>
      </c>
      <c r="H210" s="13">
        <f t="shared" si="32"/>
        <v>0</v>
      </c>
      <c r="I210" s="13">
        <f t="shared" si="32"/>
        <v>0</v>
      </c>
      <c r="J210" s="13">
        <f t="shared" si="32"/>
        <v>0</v>
      </c>
      <c r="K210" s="13">
        <f t="shared" si="32"/>
        <v>0</v>
      </c>
      <c r="L210" s="13">
        <f t="shared" si="32"/>
        <v>0</v>
      </c>
      <c r="M210" s="13">
        <f t="shared" si="32"/>
        <v>0</v>
      </c>
      <c r="N210" s="13">
        <f t="shared" si="32"/>
        <v>0</v>
      </c>
      <c r="O210" s="13">
        <f t="shared" si="32"/>
        <v>0</v>
      </c>
      <c r="P210" s="13">
        <f t="shared" si="32"/>
        <v>0</v>
      </c>
      <c r="Q210" s="13">
        <f t="shared" si="32"/>
        <v>0</v>
      </c>
      <c r="R210" s="13">
        <f t="shared" si="32"/>
        <v>0</v>
      </c>
      <c r="S210" s="13">
        <f t="shared" si="32"/>
        <v>0</v>
      </c>
      <c r="T210" s="13">
        <f t="shared" si="32"/>
        <v>0</v>
      </c>
      <c r="U210" s="13">
        <f t="shared" si="32"/>
        <v>0</v>
      </c>
      <c r="V210" s="13">
        <f t="shared" si="32"/>
        <v>0</v>
      </c>
    </row>
    <row r="211" spans="1:22" s="28" customFormat="1" ht="31.5" outlineLevel="6">
      <c r="A211" s="56" t="s">
        <v>217</v>
      </c>
      <c r="B211" s="19" t="s">
        <v>21</v>
      </c>
      <c r="C211" s="19" t="s">
        <v>218</v>
      </c>
      <c r="D211" s="19" t="s">
        <v>5</v>
      </c>
      <c r="E211" s="19"/>
      <c r="F211" s="20">
        <f>F212</f>
        <v>24449.76</v>
      </c>
      <c r="G211" s="7">
        <f aca="true" t="shared" si="33" ref="G211:V211">G213</f>
        <v>0</v>
      </c>
      <c r="H211" s="7">
        <f t="shared" si="33"/>
        <v>0</v>
      </c>
      <c r="I211" s="7">
        <f t="shared" si="33"/>
        <v>0</v>
      </c>
      <c r="J211" s="7">
        <f t="shared" si="33"/>
        <v>0</v>
      </c>
      <c r="K211" s="7">
        <f t="shared" si="33"/>
        <v>0</v>
      </c>
      <c r="L211" s="7">
        <f t="shared" si="33"/>
        <v>0</v>
      </c>
      <c r="M211" s="7">
        <f t="shared" si="33"/>
        <v>0</v>
      </c>
      <c r="N211" s="7">
        <f t="shared" si="33"/>
        <v>0</v>
      </c>
      <c r="O211" s="7">
        <f t="shared" si="33"/>
        <v>0</v>
      </c>
      <c r="P211" s="7">
        <f t="shared" si="33"/>
        <v>0</v>
      </c>
      <c r="Q211" s="7">
        <f t="shared" si="33"/>
        <v>0</v>
      </c>
      <c r="R211" s="7">
        <f t="shared" si="33"/>
        <v>0</v>
      </c>
      <c r="S211" s="7">
        <f t="shared" si="33"/>
        <v>0</v>
      </c>
      <c r="T211" s="7">
        <f t="shared" si="33"/>
        <v>0</v>
      </c>
      <c r="U211" s="7">
        <f t="shared" si="33"/>
        <v>0</v>
      </c>
      <c r="V211" s="7">
        <f t="shared" si="33"/>
        <v>0</v>
      </c>
    </row>
    <row r="212" spans="1:22" s="28" customFormat="1" ht="15.75" outlineLevel="6">
      <c r="A212" s="5" t="s">
        <v>134</v>
      </c>
      <c r="B212" s="6" t="s">
        <v>21</v>
      </c>
      <c r="C212" s="6" t="s">
        <v>218</v>
      </c>
      <c r="D212" s="6" t="s">
        <v>135</v>
      </c>
      <c r="E212" s="6"/>
      <c r="F212" s="7">
        <f>F213</f>
        <v>24449.76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47.25" outlineLevel="6">
      <c r="A213" s="62" t="s">
        <v>328</v>
      </c>
      <c r="B213" s="54" t="s">
        <v>21</v>
      </c>
      <c r="C213" s="54" t="s">
        <v>218</v>
      </c>
      <c r="D213" s="54" t="s">
        <v>88</v>
      </c>
      <c r="E213" s="54"/>
      <c r="F213" s="55">
        <v>24449.76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63" outlineLevel="6">
      <c r="A214" s="70" t="s">
        <v>222</v>
      </c>
      <c r="B214" s="19" t="s">
        <v>21</v>
      </c>
      <c r="C214" s="19" t="s">
        <v>223</v>
      </c>
      <c r="D214" s="19" t="s">
        <v>5</v>
      </c>
      <c r="E214" s="19"/>
      <c r="F214" s="20">
        <f>F215</f>
        <v>46802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15.75" outlineLevel="6">
      <c r="A215" s="5" t="s">
        <v>134</v>
      </c>
      <c r="B215" s="6" t="s">
        <v>21</v>
      </c>
      <c r="C215" s="6" t="s">
        <v>223</v>
      </c>
      <c r="D215" s="6" t="s">
        <v>135</v>
      </c>
      <c r="E215" s="6"/>
      <c r="F215" s="7">
        <f>F216</f>
        <v>46802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47.25" outlineLevel="6">
      <c r="A216" s="62" t="s">
        <v>328</v>
      </c>
      <c r="B216" s="54" t="s">
        <v>21</v>
      </c>
      <c r="C216" s="54" t="s">
        <v>223</v>
      </c>
      <c r="D216" s="54" t="s">
        <v>88</v>
      </c>
      <c r="E216" s="54"/>
      <c r="F216" s="55">
        <v>46802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31.5" outlineLevel="6">
      <c r="A217" s="77" t="s">
        <v>230</v>
      </c>
      <c r="B217" s="19" t="s">
        <v>21</v>
      </c>
      <c r="C217" s="19" t="s">
        <v>219</v>
      </c>
      <c r="D217" s="19" t="s">
        <v>5</v>
      </c>
      <c r="E217" s="19"/>
      <c r="F217" s="20">
        <f>F218</f>
        <v>360.68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15.75" outlineLevel="6">
      <c r="A218" s="5" t="s">
        <v>134</v>
      </c>
      <c r="B218" s="6" t="s">
        <v>21</v>
      </c>
      <c r="C218" s="6" t="s">
        <v>219</v>
      </c>
      <c r="D218" s="6" t="s">
        <v>135</v>
      </c>
      <c r="E218" s="6"/>
      <c r="F218" s="7">
        <f>F219</f>
        <v>360.68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6">
      <c r="A219" s="65" t="s">
        <v>89</v>
      </c>
      <c r="B219" s="54" t="s">
        <v>21</v>
      </c>
      <c r="C219" s="54" t="s">
        <v>219</v>
      </c>
      <c r="D219" s="54" t="s">
        <v>90</v>
      </c>
      <c r="E219" s="54"/>
      <c r="F219" s="55">
        <v>360.68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47.25" outlineLevel="6">
      <c r="A220" s="78" t="s">
        <v>220</v>
      </c>
      <c r="B220" s="9" t="s">
        <v>21</v>
      </c>
      <c r="C220" s="9" t="s">
        <v>224</v>
      </c>
      <c r="D220" s="9" t="s">
        <v>5</v>
      </c>
      <c r="E220" s="9"/>
      <c r="F220" s="10">
        <f>F221</f>
        <v>26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31.5" outlineLevel="6">
      <c r="A221" s="77" t="s">
        <v>221</v>
      </c>
      <c r="B221" s="19" t="s">
        <v>21</v>
      </c>
      <c r="C221" s="19" t="s">
        <v>225</v>
      </c>
      <c r="D221" s="19" t="s">
        <v>5</v>
      </c>
      <c r="E221" s="19"/>
      <c r="F221" s="20">
        <f>F222</f>
        <v>26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15.75" outlineLevel="6">
      <c r="A222" s="5" t="s">
        <v>134</v>
      </c>
      <c r="B222" s="6" t="s">
        <v>21</v>
      </c>
      <c r="C222" s="6" t="s">
        <v>225</v>
      </c>
      <c r="D222" s="6" t="s">
        <v>135</v>
      </c>
      <c r="E222" s="6"/>
      <c r="F222" s="7">
        <f>F223</f>
        <v>26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15.75" outlineLevel="6">
      <c r="A223" s="65" t="s">
        <v>89</v>
      </c>
      <c r="B223" s="54" t="s">
        <v>21</v>
      </c>
      <c r="C223" s="54" t="s">
        <v>225</v>
      </c>
      <c r="D223" s="54" t="s">
        <v>90</v>
      </c>
      <c r="E223" s="54"/>
      <c r="F223" s="55">
        <v>26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79" t="s">
        <v>44</v>
      </c>
      <c r="B224" s="34" t="s">
        <v>22</v>
      </c>
      <c r="C224" s="34" t="s">
        <v>6</v>
      </c>
      <c r="D224" s="34" t="s">
        <v>5</v>
      </c>
      <c r="E224" s="34"/>
      <c r="F224" s="72">
        <f>F225+F259</f>
        <v>298519.44999999995</v>
      </c>
      <c r="G224" s="10" t="e">
        <f>G226+#REF!+G259+#REF!+#REF!+#REF!+#REF!</f>
        <v>#REF!</v>
      </c>
      <c r="H224" s="10" t="e">
        <f>H226+#REF!+H259+#REF!+#REF!+#REF!+#REF!</f>
        <v>#REF!</v>
      </c>
      <c r="I224" s="10" t="e">
        <f>I226+#REF!+I259+#REF!+#REF!+#REF!+#REF!</f>
        <v>#REF!</v>
      </c>
      <c r="J224" s="10" t="e">
        <f>J226+#REF!+J259+#REF!+#REF!+#REF!+#REF!</f>
        <v>#REF!</v>
      </c>
      <c r="K224" s="10" t="e">
        <f>K226+#REF!+K259+#REF!+#REF!+#REF!+#REF!</f>
        <v>#REF!</v>
      </c>
      <c r="L224" s="10" t="e">
        <f>L226+#REF!+L259+#REF!+#REF!+#REF!+#REF!</f>
        <v>#REF!</v>
      </c>
      <c r="M224" s="10" t="e">
        <f>M226+#REF!+M259+#REF!+#REF!+#REF!+#REF!</f>
        <v>#REF!</v>
      </c>
      <c r="N224" s="10" t="e">
        <f>N226+#REF!+N259+#REF!+#REF!+#REF!+#REF!</f>
        <v>#REF!</v>
      </c>
      <c r="O224" s="10" t="e">
        <f>O226+#REF!+O259+#REF!+#REF!+#REF!+#REF!</f>
        <v>#REF!</v>
      </c>
      <c r="P224" s="10" t="e">
        <f>P226+#REF!+P259+#REF!+#REF!+#REF!+#REF!</f>
        <v>#REF!</v>
      </c>
      <c r="Q224" s="10" t="e">
        <f>Q226+#REF!+Q259+#REF!+#REF!+#REF!+#REF!</f>
        <v>#REF!</v>
      </c>
      <c r="R224" s="10" t="e">
        <f>R226+#REF!+R259+#REF!+#REF!+#REF!+#REF!</f>
        <v>#REF!</v>
      </c>
      <c r="S224" s="10" t="e">
        <f>S226+#REF!+S259+#REF!+#REF!+#REF!+#REF!</f>
        <v>#REF!</v>
      </c>
      <c r="T224" s="10" t="e">
        <f>T226+#REF!+T259+#REF!+#REF!+#REF!+#REF!</f>
        <v>#REF!</v>
      </c>
      <c r="U224" s="10" t="e">
        <f>U226+#REF!+U259+#REF!+#REF!+#REF!+#REF!</f>
        <v>#REF!</v>
      </c>
      <c r="V224" s="10" t="e">
        <f>V226+#REF!+V259+#REF!+#REF!+#REF!+#REF!</f>
        <v>#REF!</v>
      </c>
    </row>
    <row r="225" spans="1:22" s="28" customFormat="1" ht="15.75" outlineLevel="6">
      <c r="A225" s="76" t="s">
        <v>213</v>
      </c>
      <c r="B225" s="9" t="s">
        <v>22</v>
      </c>
      <c r="C225" s="9" t="s">
        <v>215</v>
      </c>
      <c r="D225" s="9" t="s">
        <v>5</v>
      </c>
      <c r="E225" s="9"/>
      <c r="F225" s="10">
        <f>F226+F255</f>
        <v>289187.64999999997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8" customFormat="1" ht="15.75" outlineLevel="6">
      <c r="A226" s="23" t="s">
        <v>226</v>
      </c>
      <c r="B226" s="12" t="s">
        <v>22</v>
      </c>
      <c r="C226" s="12" t="s">
        <v>227</v>
      </c>
      <c r="D226" s="12" t="s">
        <v>5</v>
      </c>
      <c r="E226" s="12"/>
      <c r="F226" s="13">
        <f>F227+F236+F242+F247+F239</f>
        <v>270427.74999999994</v>
      </c>
      <c r="G226" s="13">
        <f aca="true" t="shared" si="34" ref="G226:V227">G227</f>
        <v>0</v>
      </c>
      <c r="H226" s="13">
        <f t="shared" si="34"/>
        <v>0</v>
      </c>
      <c r="I226" s="13">
        <f t="shared" si="34"/>
        <v>0</v>
      </c>
      <c r="J226" s="13">
        <f t="shared" si="34"/>
        <v>0</v>
      </c>
      <c r="K226" s="13">
        <f t="shared" si="34"/>
        <v>0</v>
      </c>
      <c r="L226" s="13">
        <f t="shared" si="34"/>
        <v>0</v>
      </c>
      <c r="M226" s="13">
        <f t="shared" si="34"/>
        <v>0</v>
      </c>
      <c r="N226" s="13">
        <f t="shared" si="34"/>
        <v>0</v>
      </c>
      <c r="O226" s="13">
        <f t="shared" si="34"/>
        <v>0</v>
      </c>
      <c r="P226" s="13">
        <f t="shared" si="34"/>
        <v>0</v>
      </c>
      <c r="Q226" s="13">
        <f t="shared" si="34"/>
        <v>0</v>
      </c>
      <c r="R226" s="13">
        <f t="shared" si="34"/>
        <v>0</v>
      </c>
      <c r="S226" s="13">
        <f t="shared" si="34"/>
        <v>0</v>
      </c>
      <c r="T226" s="13">
        <f t="shared" si="34"/>
        <v>0</v>
      </c>
      <c r="U226" s="13">
        <f t="shared" si="34"/>
        <v>0</v>
      </c>
      <c r="V226" s="13">
        <f t="shared" si="34"/>
        <v>0</v>
      </c>
    </row>
    <row r="227" spans="1:22" s="28" customFormat="1" ht="31.5" outlineLevel="6">
      <c r="A227" s="56" t="s">
        <v>174</v>
      </c>
      <c r="B227" s="19" t="s">
        <v>22</v>
      </c>
      <c r="C227" s="19" t="s">
        <v>228</v>
      </c>
      <c r="D227" s="19" t="s">
        <v>5</v>
      </c>
      <c r="E227" s="19"/>
      <c r="F227" s="20">
        <f>F228+F230+F233</f>
        <v>40263.32</v>
      </c>
      <c r="G227" s="7">
        <f t="shared" si="34"/>
        <v>0</v>
      </c>
      <c r="H227" s="7">
        <f t="shared" si="34"/>
        <v>0</v>
      </c>
      <c r="I227" s="7">
        <f t="shared" si="34"/>
        <v>0</v>
      </c>
      <c r="J227" s="7">
        <f t="shared" si="34"/>
        <v>0</v>
      </c>
      <c r="K227" s="7">
        <f t="shared" si="34"/>
        <v>0</v>
      </c>
      <c r="L227" s="7">
        <f t="shared" si="34"/>
        <v>0</v>
      </c>
      <c r="M227" s="7">
        <f t="shared" si="34"/>
        <v>0</v>
      </c>
      <c r="N227" s="7">
        <f t="shared" si="34"/>
        <v>0</v>
      </c>
      <c r="O227" s="7">
        <f t="shared" si="34"/>
        <v>0</v>
      </c>
      <c r="P227" s="7">
        <f t="shared" si="34"/>
        <v>0</v>
      </c>
      <c r="Q227" s="7">
        <f t="shared" si="34"/>
        <v>0</v>
      </c>
      <c r="R227" s="7">
        <f t="shared" si="34"/>
        <v>0</v>
      </c>
      <c r="S227" s="7">
        <f t="shared" si="34"/>
        <v>0</v>
      </c>
      <c r="T227" s="7">
        <f t="shared" si="34"/>
        <v>0</v>
      </c>
      <c r="U227" s="7">
        <f t="shared" si="34"/>
        <v>0</v>
      </c>
      <c r="V227" s="7">
        <f t="shared" si="34"/>
        <v>0</v>
      </c>
    </row>
    <row r="228" spans="1:22" s="28" customFormat="1" ht="15.75" outlineLevel="6">
      <c r="A228" s="5" t="s">
        <v>121</v>
      </c>
      <c r="B228" s="6" t="s">
        <v>22</v>
      </c>
      <c r="C228" s="6" t="s">
        <v>228</v>
      </c>
      <c r="D228" s="6" t="s">
        <v>122</v>
      </c>
      <c r="E228" s="6"/>
      <c r="F228" s="7">
        <f>F229</f>
        <v>20112.21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15.75" outlineLevel="6">
      <c r="A229" s="53" t="s">
        <v>96</v>
      </c>
      <c r="B229" s="54" t="s">
        <v>22</v>
      </c>
      <c r="C229" s="54" t="s">
        <v>228</v>
      </c>
      <c r="D229" s="54" t="s">
        <v>123</v>
      </c>
      <c r="E229" s="54"/>
      <c r="F229" s="55">
        <v>20112.21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1.5" outlineLevel="6">
      <c r="A230" s="5" t="s">
        <v>101</v>
      </c>
      <c r="B230" s="6" t="s">
        <v>22</v>
      </c>
      <c r="C230" s="6" t="s">
        <v>228</v>
      </c>
      <c r="D230" s="6" t="s">
        <v>102</v>
      </c>
      <c r="E230" s="6"/>
      <c r="F230" s="7">
        <f>F231+F232</f>
        <v>17939.11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31.5" outlineLevel="6">
      <c r="A231" s="53" t="s">
        <v>103</v>
      </c>
      <c r="B231" s="54" t="s">
        <v>22</v>
      </c>
      <c r="C231" s="54" t="s">
        <v>228</v>
      </c>
      <c r="D231" s="54" t="s">
        <v>104</v>
      </c>
      <c r="E231" s="54"/>
      <c r="F231" s="55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31.5" outlineLevel="6">
      <c r="A232" s="53" t="s">
        <v>105</v>
      </c>
      <c r="B232" s="54" t="s">
        <v>22</v>
      </c>
      <c r="C232" s="54" t="s">
        <v>228</v>
      </c>
      <c r="D232" s="54" t="s">
        <v>106</v>
      </c>
      <c r="E232" s="54"/>
      <c r="F232" s="55">
        <v>17939.11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15.75" outlineLevel="6">
      <c r="A233" s="5" t="s">
        <v>107</v>
      </c>
      <c r="B233" s="6" t="s">
        <v>22</v>
      </c>
      <c r="C233" s="6" t="s">
        <v>228</v>
      </c>
      <c r="D233" s="6" t="s">
        <v>108</v>
      </c>
      <c r="E233" s="6"/>
      <c r="F233" s="7">
        <f>F234+F235</f>
        <v>2212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31.5" outlineLevel="6">
      <c r="A234" s="53" t="s">
        <v>109</v>
      </c>
      <c r="B234" s="54" t="s">
        <v>22</v>
      </c>
      <c r="C234" s="54" t="s">
        <v>228</v>
      </c>
      <c r="D234" s="54" t="s">
        <v>111</v>
      </c>
      <c r="E234" s="54"/>
      <c r="F234" s="55">
        <v>1850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15.75" outlineLevel="6">
      <c r="A235" s="53" t="s">
        <v>110</v>
      </c>
      <c r="B235" s="54" t="s">
        <v>22</v>
      </c>
      <c r="C235" s="54" t="s">
        <v>228</v>
      </c>
      <c r="D235" s="54" t="s">
        <v>112</v>
      </c>
      <c r="E235" s="54"/>
      <c r="F235" s="55">
        <v>362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6" t="s">
        <v>217</v>
      </c>
      <c r="B236" s="19" t="s">
        <v>22</v>
      </c>
      <c r="C236" s="19" t="s">
        <v>229</v>
      </c>
      <c r="D236" s="19" t="s">
        <v>5</v>
      </c>
      <c r="E236" s="19"/>
      <c r="F236" s="20">
        <f>F237</f>
        <v>20595.6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15.75" outlineLevel="6">
      <c r="A237" s="5" t="s">
        <v>134</v>
      </c>
      <c r="B237" s="6" t="s">
        <v>22</v>
      </c>
      <c r="C237" s="6" t="s">
        <v>229</v>
      </c>
      <c r="D237" s="6" t="s">
        <v>135</v>
      </c>
      <c r="E237" s="6"/>
      <c r="F237" s="7">
        <f>F238</f>
        <v>20595.6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47.25" outlineLevel="6">
      <c r="A238" s="62" t="s">
        <v>328</v>
      </c>
      <c r="B238" s="54" t="s">
        <v>22</v>
      </c>
      <c r="C238" s="54" t="s">
        <v>229</v>
      </c>
      <c r="D238" s="54" t="s">
        <v>88</v>
      </c>
      <c r="E238" s="54"/>
      <c r="F238" s="55">
        <v>20595.6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77" t="s">
        <v>323</v>
      </c>
      <c r="B239" s="19" t="s">
        <v>22</v>
      </c>
      <c r="C239" s="19" t="s">
        <v>324</v>
      </c>
      <c r="D239" s="19" t="s">
        <v>5</v>
      </c>
      <c r="E239" s="19"/>
      <c r="F239" s="20">
        <f>F240</f>
        <v>96.23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15.75" outlineLevel="6">
      <c r="A240" s="5" t="s">
        <v>134</v>
      </c>
      <c r="B240" s="6" t="s">
        <v>22</v>
      </c>
      <c r="C240" s="6" t="s">
        <v>324</v>
      </c>
      <c r="D240" s="6" t="s">
        <v>135</v>
      </c>
      <c r="E240" s="6"/>
      <c r="F240" s="7">
        <f>F241</f>
        <v>96.23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65" t="s">
        <v>89</v>
      </c>
      <c r="B241" s="54" t="s">
        <v>22</v>
      </c>
      <c r="C241" s="54" t="s">
        <v>324</v>
      </c>
      <c r="D241" s="54" t="s">
        <v>90</v>
      </c>
      <c r="E241" s="54"/>
      <c r="F241" s="55">
        <v>96.23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31.5" outlineLevel="6">
      <c r="A242" s="63" t="s">
        <v>231</v>
      </c>
      <c r="B242" s="19" t="s">
        <v>22</v>
      </c>
      <c r="C242" s="19" t="s">
        <v>232</v>
      </c>
      <c r="D242" s="19" t="s">
        <v>5</v>
      </c>
      <c r="E242" s="19"/>
      <c r="F242" s="20">
        <f>F243+F245</f>
        <v>5691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5" t="s">
        <v>101</v>
      </c>
      <c r="B243" s="6" t="s">
        <v>22</v>
      </c>
      <c r="C243" s="6" t="s">
        <v>232</v>
      </c>
      <c r="D243" s="6" t="s">
        <v>102</v>
      </c>
      <c r="E243" s="6"/>
      <c r="F243" s="7">
        <f>F244</f>
        <v>2468.04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53" t="s">
        <v>105</v>
      </c>
      <c r="B244" s="54" t="s">
        <v>22</v>
      </c>
      <c r="C244" s="54" t="s">
        <v>232</v>
      </c>
      <c r="D244" s="54" t="s">
        <v>106</v>
      </c>
      <c r="E244" s="54"/>
      <c r="F244" s="55">
        <v>2468.04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15.75" outlineLevel="6">
      <c r="A245" s="5" t="s">
        <v>134</v>
      </c>
      <c r="B245" s="6" t="s">
        <v>22</v>
      </c>
      <c r="C245" s="6" t="s">
        <v>232</v>
      </c>
      <c r="D245" s="6" t="s">
        <v>135</v>
      </c>
      <c r="E245" s="6"/>
      <c r="F245" s="7">
        <f>F246</f>
        <v>3222.96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47.25" outlineLevel="6">
      <c r="A246" s="62" t="s">
        <v>328</v>
      </c>
      <c r="B246" s="54" t="s">
        <v>22</v>
      </c>
      <c r="C246" s="54" t="s">
        <v>232</v>
      </c>
      <c r="D246" s="54" t="s">
        <v>88</v>
      </c>
      <c r="E246" s="54"/>
      <c r="F246" s="55">
        <v>3222.96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51" customHeight="1" outlineLevel="6">
      <c r="A247" s="64" t="s">
        <v>233</v>
      </c>
      <c r="B247" s="68" t="s">
        <v>22</v>
      </c>
      <c r="C247" s="68" t="s">
        <v>234</v>
      </c>
      <c r="D247" s="68" t="s">
        <v>5</v>
      </c>
      <c r="E247" s="68"/>
      <c r="F247" s="69">
        <f>F248+F250+F253</f>
        <v>203781.59999999998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15.75" outlineLevel="6">
      <c r="A248" s="5" t="s">
        <v>121</v>
      </c>
      <c r="B248" s="6" t="s">
        <v>22</v>
      </c>
      <c r="C248" s="6" t="s">
        <v>234</v>
      </c>
      <c r="D248" s="6" t="s">
        <v>122</v>
      </c>
      <c r="E248" s="6"/>
      <c r="F248" s="7">
        <f>F249</f>
        <v>110398.76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15.75" outlineLevel="6">
      <c r="A249" s="53" t="s">
        <v>96</v>
      </c>
      <c r="B249" s="54" t="s">
        <v>22</v>
      </c>
      <c r="C249" s="54" t="s">
        <v>234</v>
      </c>
      <c r="D249" s="54" t="s">
        <v>123</v>
      </c>
      <c r="E249" s="54"/>
      <c r="F249" s="55">
        <v>110398.76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31.5" outlineLevel="6">
      <c r="A250" s="5" t="s">
        <v>101</v>
      </c>
      <c r="B250" s="6" t="s">
        <v>22</v>
      </c>
      <c r="C250" s="6" t="s">
        <v>234</v>
      </c>
      <c r="D250" s="6" t="s">
        <v>102</v>
      </c>
      <c r="E250" s="6"/>
      <c r="F250" s="7">
        <f>F252+F251</f>
        <v>5293.7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31.5" outlineLevel="6">
      <c r="A251" s="53" t="s">
        <v>103</v>
      </c>
      <c r="B251" s="54" t="s">
        <v>22</v>
      </c>
      <c r="C251" s="54" t="s">
        <v>234</v>
      </c>
      <c r="D251" s="54" t="s">
        <v>104</v>
      </c>
      <c r="E251" s="54"/>
      <c r="F251" s="55"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31.5" outlineLevel="6">
      <c r="A252" s="53" t="s">
        <v>105</v>
      </c>
      <c r="B252" s="54" t="s">
        <v>22</v>
      </c>
      <c r="C252" s="54" t="s">
        <v>234</v>
      </c>
      <c r="D252" s="54" t="s">
        <v>106</v>
      </c>
      <c r="E252" s="54"/>
      <c r="F252" s="55">
        <v>5293.7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15.75" outlineLevel="6">
      <c r="A253" s="5" t="s">
        <v>134</v>
      </c>
      <c r="B253" s="6" t="s">
        <v>22</v>
      </c>
      <c r="C253" s="6" t="s">
        <v>234</v>
      </c>
      <c r="D253" s="6" t="s">
        <v>135</v>
      </c>
      <c r="E253" s="6"/>
      <c r="F253" s="7">
        <f>F254</f>
        <v>88089.14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47.25" outlineLevel="6">
      <c r="A254" s="62" t="s">
        <v>328</v>
      </c>
      <c r="B254" s="54" t="s">
        <v>22</v>
      </c>
      <c r="C254" s="54" t="s">
        <v>234</v>
      </c>
      <c r="D254" s="54" t="s">
        <v>88</v>
      </c>
      <c r="E254" s="54"/>
      <c r="F254" s="55">
        <v>88089.14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6">
      <c r="A255" s="14" t="s">
        <v>298</v>
      </c>
      <c r="B255" s="9" t="s">
        <v>22</v>
      </c>
      <c r="C255" s="9" t="s">
        <v>299</v>
      </c>
      <c r="D255" s="9" t="s">
        <v>5</v>
      </c>
      <c r="E255" s="9"/>
      <c r="F255" s="10">
        <f>F256</f>
        <v>18759.9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6" t="s">
        <v>300</v>
      </c>
      <c r="B256" s="19" t="s">
        <v>22</v>
      </c>
      <c r="C256" s="19" t="s">
        <v>301</v>
      </c>
      <c r="D256" s="19" t="s">
        <v>5</v>
      </c>
      <c r="E256" s="19"/>
      <c r="F256" s="20">
        <f>F257</f>
        <v>18759.9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15.75" outlineLevel="6">
      <c r="A257" s="5" t="s">
        <v>134</v>
      </c>
      <c r="B257" s="6" t="s">
        <v>22</v>
      </c>
      <c r="C257" s="6" t="s">
        <v>301</v>
      </c>
      <c r="D257" s="6" t="s">
        <v>135</v>
      </c>
      <c r="E257" s="6"/>
      <c r="F257" s="7">
        <f>F258</f>
        <v>18759.9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47.25" outlineLevel="6">
      <c r="A258" s="62" t="s">
        <v>328</v>
      </c>
      <c r="B258" s="54" t="s">
        <v>22</v>
      </c>
      <c r="C258" s="54" t="s">
        <v>301</v>
      </c>
      <c r="D258" s="54" t="s">
        <v>88</v>
      </c>
      <c r="E258" s="54"/>
      <c r="F258" s="55">
        <v>18759.9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6">
      <c r="A259" s="76" t="s">
        <v>329</v>
      </c>
      <c r="B259" s="9" t="s">
        <v>22</v>
      </c>
      <c r="C259" s="9" t="s">
        <v>235</v>
      </c>
      <c r="D259" s="9" t="s">
        <v>5</v>
      </c>
      <c r="E259" s="9"/>
      <c r="F259" s="10">
        <f>F260</f>
        <v>9331.8</v>
      </c>
      <c r="G259" s="13" t="e">
        <f aca="true" t="shared" si="35" ref="G259:V259">G260</f>
        <v>#REF!</v>
      </c>
      <c r="H259" s="13" t="e">
        <f t="shared" si="35"/>
        <v>#REF!</v>
      </c>
      <c r="I259" s="13" t="e">
        <f t="shared" si="35"/>
        <v>#REF!</v>
      </c>
      <c r="J259" s="13" t="e">
        <f t="shared" si="35"/>
        <v>#REF!</v>
      </c>
      <c r="K259" s="13" t="e">
        <f t="shared" si="35"/>
        <v>#REF!</v>
      </c>
      <c r="L259" s="13" t="e">
        <f t="shared" si="35"/>
        <v>#REF!</v>
      </c>
      <c r="M259" s="13" t="e">
        <f t="shared" si="35"/>
        <v>#REF!</v>
      </c>
      <c r="N259" s="13" t="e">
        <f t="shared" si="35"/>
        <v>#REF!</v>
      </c>
      <c r="O259" s="13" t="e">
        <f t="shared" si="35"/>
        <v>#REF!</v>
      </c>
      <c r="P259" s="13" t="e">
        <f t="shared" si="35"/>
        <v>#REF!</v>
      </c>
      <c r="Q259" s="13" t="e">
        <f t="shared" si="35"/>
        <v>#REF!</v>
      </c>
      <c r="R259" s="13" t="e">
        <f t="shared" si="35"/>
        <v>#REF!</v>
      </c>
      <c r="S259" s="13" t="e">
        <f t="shared" si="35"/>
        <v>#REF!</v>
      </c>
      <c r="T259" s="13" t="e">
        <f t="shared" si="35"/>
        <v>#REF!</v>
      </c>
      <c r="U259" s="13" t="e">
        <f t="shared" si="35"/>
        <v>#REF!</v>
      </c>
      <c r="V259" s="13" t="e">
        <f t="shared" si="35"/>
        <v>#REF!</v>
      </c>
    </row>
    <row r="260" spans="1:22" s="28" customFormat="1" ht="31.5" outlineLevel="6">
      <c r="A260" s="77" t="s">
        <v>217</v>
      </c>
      <c r="B260" s="19" t="s">
        <v>22</v>
      </c>
      <c r="C260" s="19" t="s">
        <v>236</v>
      </c>
      <c r="D260" s="19" t="s">
        <v>5</v>
      </c>
      <c r="E260" s="82"/>
      <c r="F260" s="20">
        <f>F261</f>
        <v>9331.8</v>
      </c>
      <c r="G260" s="7" t="e">
        <f>#REF!</f>
        <v>#REF!</v>
      </c>
      <c r="H260" s="7" t="e">
        <f>#REF!</f>
        <v>#REF!</v>
      </c>
      <c r="I260" s="7" t="e">
        <f>#REF!</f>
        <v>#REF!</v>
      </c>
      <c r="J260" s="7" t="e">
        <f>#REF!</f>
        <v>#REF!</v>
      </c>
      <c r="K260" s="7" t="e">
        <f>#REF!</f>
        <v>#REF!</v>
      </c>
      <c r="L260" s="7" t="e">
        <f>#REF!</f>
        <v>#REF!</v>
      </c>
      <c r="M260" s="7" t="e">
        <f>#REF!</f>
        <v>#REF!</v>
      </c>
      <c r="N260" s="7" t="e">
        <f>#REF!</f>
        <v>#REF!</v>
      </c>
      <c r="O260" s="7" t="e">
        <f>#REF!</f>
        <v>#REF!</v>
      </c>
      <c r="P260" s="7" t="e">
        <f>#REF!</f>
        <v>#REF!</v>
      </c>
      <c r="Q260" s="7" t="e">
        <f>#REF!</f>
        <v>#REF!</v>
      </c>
      <c r="R260" s="7" t="e">
        <f>#REF!</f>
        <v>#REF!</v>
      </c>
      <c r="S260" s="7" t="e">
        <f>#REF!</f>
        <v>#REF!</v>
      </c>
      <c r="T260" s="7" t="e">
        <f>#REF!</f>
        <v>#REF!</v>
      </c>
      <c r="U260" s="7" t="e">
        <f>#REF!</f>
        <v>#REF!</v>
      </c>
      <c r="V260" s="7" t="e">
        <f>#REF!</f>
        <v>#REF!</v>
      </c>
    </row>
    <row r="261" spans="1:22" s="28" customFormat="1" ht="18.75" outlineLevel="6">
      <c r="A261" s="5" t="s">
        <v>134</v>
      </c>
      <c r="B261" s="6" t="s">
        <v>22</v>
      </c>
      <c r="C261" s="6" t="s">
        <v>236</v>
      </c>
      <c r="D261" s="6" t="s">
        <v>5</v>
      </c>
      <c r="E261" s="80"/>
      <c r="F261" s="7">
        <f>F262</f>
        <v>9331.8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47.25" outlineLevel="6">
      <c r="A262" s="65" t="s">
        <v>328</v>
      </c>
      <c r="B262" s="54" t="s">
        <v>22</v>
      </c>
      <c r="C262" s="54" t="s">
        <v>236</v>
      </c>
      <c r="D262" s="54" t="s">
        <v>88</v>
      </c>
      <c r="E262" s="81"/>
      <c r="F262" s="55">
        <v>9331.8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79" t="s">
        <v>70</v>
      </c>
      <c r="B263" s="34" t="s">
        <v>69</v>
      </c>
      <c r="C263" s="34" t="s">
        <v>6</v>
      </c>
      <c r="D263" s="34" t="s">
        <v>5</v>
      </c>
      <c r="E263" s="34"/>
      <c r="F263" s="72">
        <f>F264</f>
        <v>10.5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31.5" outlineLevel="6">
      <c r="A264" s="8" t="s">
        <v>136</v>
      </c>
      <c r="B264" s="9" t="s">
        <v>69</v>
      </c>
      <c r="C264" s="9" t="s">
        <v>237</v>
      </c>
      <c r="D264" s="9" t="s">
        <v>5</v>
      </c>
      <c r="E264" s="9"/>
      <c r="F264" s="10">
        <f>F265</f>
        <v>10.5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4.5" customHeight="1" outlineLevel="6">
      <c r="A265" s="70" t="s">
        <v>238</v>
      </c>
      <c r="B265" s="19" t="s">
        <v>69</v>
      </c>
      <c r="C265" s="19" t="s">
        <v>239</v>
      </c>
      <c r="D265" s="19" t="s">
        <v>5</v>
      </c>
      <c r="E265" s="19"/>
      <c r="F265" s="20">
        <f>F266</f>
        <v>10.5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" t="s">
        <v>101</v>
      </c>
      <c r="B266" s="6" t="s">
        <v>69</v>
      </c>
      <c r="C266" s="6" t="s">
        <v>239</v>
      </c>
      <c r="D266" s="6" t="s">
        <v>102</v>
      </c>
      <c r="E266" s="6"/>
      <c r="F266" s="7">
        <f>F267</f>
        <v>10.5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31.5" outlineLevel="6">
      <c r="A267" s="53" t="s">
        <v>105</v>
      </c>
      <c r="B267" s="54" t="s">
        <v>69</v>
      </c>
      <c r="C267" s="54" t="s">
        <v>239</v>
      </c>
      <c r="D267" s="54" t="s">
        <v>106</v>
      </c>
      <c r="E267" s="54"/>
      <c r="F267" s="55">
        <v>10.5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8.75" customHeight="1" outlineLevel="6">
      <c r="A268" s="79" t="s">
        <v>46</v>
      </c>
      <c r="B268" s="34" t="s">
        <v>23</v>
      </c>
      <c r="C268" s="34" t="s">
        <v>6</v>
      </c>
      <c r="D268" s="34" t="s">
        <v>5</v>
      </c>
      <c r="E268" s="34"/>
      <c r="F268" s="72">
        <f>F269</f>
        <v>4145</v>
      </c>
      <c r="G268" s="10" t="e">
        <f>#REF!</f>
        <v>#REF!</v>
      </c>
      <c r="H268" s="10" t="e">
        <f>#REF!</f>
        <v>#REF!</v>
      </c>
      <c r="I268" s="10" t="e">
        <f>#REF!</f>
        <v>#REF!</v>
      </c>
      <c r="J268" s="10" t="e">
        <f>#REF!</f>
        <v>#REF!</v>
      </c>
      <c r="K268" s="10" t="e">
        <f>#REF!</f>
        <v>#REF!</v>
      </c>
      <c r="L268" s="10" t="e">
        <f>#REF!</f>
        <v>#REF!</v>
      </c>
      <c r="M268" s="10" t="e">
        <f>#REF!</f>
        <v>#REF!</v>
      </c>
      <c r="N268" s="10" t="e">
        <f>#REF!</f>
        <v>#REF!</v>
      </c>
      <c r="O268" s="10" t="e">
        <f>#REF!</f>
        <v>#REF!</v>
      </c>
      <c r="P268" s="10" t="e">
        <f>#REF!</f>
        <v>#REF!</v>
      </c>
      <c r="Q268" s="10" t="e">
        <f>#REF!</f>
        <v>#REF!</v>
      </c>
      <c r="R268" s="10" t="e">
        <f>#REF!</f>
        <v>#REF!</v>
      </c>
      <c r="S268" s="10" t="e">
        <f>#REF!</f>
        <v>#REF!</v>
      </c>
      <c r="T268" s="10" t="e">
        <f>#REF!</f>
        <v>#REF!</v>
      </c>
      <c r="U268" s="10" t="e">
        <f>#REF!</f>
        <v>#REF!</v>
      </c>
      <c r="V268" s="10" t="e">
        <f>#REF!</f>
        <v>#REF!</v>
      </c>
    </row>
    <row r="269" spans="1:22" s="28" customFormat="1" ht="15.75" outlineLevel="6">
      <c r="A269" s="8" t="s">
        <v>330</v>
      </c>
      <c r="B269" s="9" t="s">
        <v>23</v>
      </c>
      <c r="C269" s="9" t="s">
        <v>215</v>
      </c>
      <c r="D269" s="9" t="s">
        <v>5</v>
      </c>
      <c r="E269" s="9"/>
      <c r="F269" s="10">
        <f>F270+F282</f>
        <v>4145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15.75" outlineLevel="6">
      <c r="A270" s="66" t="s">
        <v>137</v>
      </c>
      <c r="B270" s="19" t="s">
        <v>23</v>
      </c>
      <c r="C270" s="19" t="s">
        <v>227</v>
      </c>
      <c r="D270" s="19" t="s">
        <v>5</v>
      </c>
      <c r="E270" s="19"/>
      <c r="F270" s="20">
        <f>F271+F274+F277</f>
        <v>3601.71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31.5" outlineLevel="6">
      <c r="A271" s="66" t="s">
        <v>240</v>
      </c>
      <c r="B271" s="19" t="s">
        <v>23</v>
      </c>
      <c r="C271" s="19" t="s">
        <v>241</v>
      </c>
      <c r="D271" s="19" t="s">
        <v>5</v>
      </c>
      <c r="E271" s="19"/>
      <c r="F271" s="20">
        <f>F272</f>
        <v>485.4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" t="s">
        <v>101</v>
      </c>
      <c r="B272" s="6" t="s">
        <v>23</v>
      </c>
      <c r="C272" s="6" t="s">
        <v>241</v>
      </c>
      <c r="D272" s="6" t="s">
        <v>102</v>
      </c>
      <c r="E272" s="6"/>
      <c r="F272" s="7">
        <f>F273</f>
        <v>485.4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53" t="s">
        <v>105</v>
      </c>
      <c r="B273" s="54" t="s">
        <v>23</v>
      </c>
      <c r="C273" s="54" t="s">
        <v>241</v>
      </c>
      <c r="D273" s="54" t="s">
        <v>106</v>
      </c>
      <c r="E273" s="54"/>
      <c r="F273" s="55">
        <v>485.4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3.75" customHeight="1" outlineLevel="6">
      <c r="A274" s="66" t="s">
        <v>242</v>
      </c>
      <c r="B274" s="19" t="s">
        <v>23</v>
      </c>
      <c r="C274" s="19" t="s">
        <v>243</v>
      </c>
      <c r="D274" s="19" t="s">
        <v>5</v>
      </c>
      <c r="E274" s="19"/>
      <c r="F274" s="20">
        <f>F275</f>
        <v>214.6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134</v>
      </c>
      <c r="B275" s="6" t="s">
        <v>23</v>
      </c>
      <c r="C275" s="6" t="s">
        <v>243</v>
      </c>
      <c r="D275" s="6" t="s">
        <v>135</v>
      </c>
      <c r="E275" s="6"/>
      <c r="F275" s="7">
        <f>F276</f>
        <v>214.6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47.25" outlineLevel="6">
      <c r="A276" s="65" t="s">
        <v>328</v>
      </c>
      <c r="B276" s="54" t="s">
        <v>23</v>
      </c>
      <c r="C276" s="54" t="s">
        <v>243</v>
      </c>
      <c r="D276" s="54" t="s">
        <v>88</v>
      </c>
      <c r="E276" s="54"/>
      <c r="F276" s="55">
        <v>214.6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70" t="s">
        <v>244</v>
      </c>
      <c r="B277" s="68" t="s">
        <v>23</v>
      </c>
      <c r="C277" s="68" t="s">
        <v>245</v>
      </c>
      <c r="D277" s="68" t="s">
        <v>5</v>
      </c>
      <c r="E277" s="68"/>
      <c r="F277" s="69">
        <f>F278+F280</f>
        <v>2901.71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5" t="s">
        <v>101</v>
      </c>
      <c r="B278" s="6" t="s">
        <v>23</v>
      </c>
      <c r="C278" s="6" t="s">
        <v>245</v>
      </c>
      <c r="D278" s="6" t="s">
        <v>102</v>
      </c>
      <c r="E278" s="6"/>
      <c r="F278" s="7">
        <f>F279</f>
        <v>2058.81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31.5" outlineLevel="6">
      <c r="A279" s="53" t="s">
        <v>105</v>
      </c>
      <c r="B279" s="54" t="s">
        <v>23</v>
      </c>
      <c r="C279" s="54" t="s">
        <v>245</v>
      </c>
      <c r="D279" s="54" t="s">
        <v>106</v>
      </c>
      <c r="E279" s="54"/>
      <c r="F279" s="55">
        <v>2058.81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5" t="s">
        <v>134</v>
      </c>
      <c r="B280" s="6" t="s">
        <v>23</v>
      </c>
      <c r="C280" s="6" t="s">
        <v>245</v>
      </c>
      <c r="D280" s="6" t="s">
        <v>135</v>
      </c>
      <c r="E280" s="6"/>
      <c r="F280" s="7">
        <f>F281</f>
        <v>842.9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47.25" outlineLevel="6">
      <c r="A281" s="62" t="s">
        <v>328</v>
      </c>
      <c r="B281" s="54" t="s">
        <v>23</v>
      </c>
      <c r="C281" s="54" t="s">
        <v>245</v>
      </c>
      <c r="D281" s="54" t="s">
        <v>88</v>
      </c>
      <c r="E281" s="54"/>
      <c r="F281" s="55">
        <v>842.9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95" t="s">
        <v>246</v>
      </c>
      <c r="B282" s="19" t="s">
        <v>23</v>
      </c>
      <c r="C282" s="19" t="s">
        <v>335</v>
      </c>
      <c r="D282" s="19" t="s">
        <v>5</v>
      </c>
      <c r="E282" s="19"/>
      <c r="F282" s="20">
        <f>F283</f>
        <v>543.29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15.75" outlineLevel="6">
      <c r="A283" s="5" t="s">
        <v>144</v>
      </c>
      <c r="B283" s="6" t="s">
        <v>23</v>
      </c>
      <c r="C283" s="6" t="s">
        <v>325</v>
      </c>
      <c r="D283" s="6" t="s">
        <v>142</v>
      </c>
      <c r="E283" s="6"/>
      <c r="F283" s="7">
        <f>F284</f>
        <v>543.29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3" t="s">
        <v>145</v>
      </c>
      <c r="B284" s="54" t="s">
        <v>23</v>
      </c>
      <c r="C284" s="54" t="s">
        <v>325</v>
      </c>
      <c r="D284" s="54" t="s">
        <v>143</v>
      </c>
      <c r="E284" s="54"/>
      <c r="F284" s="55">
        <v>543.29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15.75" outlineLevel="6">
      <c r="A285" s="79" t="s">
        <v>38</v>
      </c>
      <c r="B285" s="34" t="s">
        <v>14</v>
      </c>
      <c r="C285" s="34" t="s">
        <v>6</v>
      </c>
      <c r="D285" s="34" t="s">
        <v>5</v>
      </c>
      <c r="E285" s="34"/>
      <c r="F285" s="72">
        <f>F286+F294</f>
        <v>14155.88</v>
      </c>
      <c r="G285" s="10">
        <f aca="true" t="shared" si="36" ref="G285:V285">G287+G294</f>
        <v>0</v>
      </c>
      <c r="H285" s="10">
        <f t="shared" si="36"/>
        <v>0</v>
      </c>
      <c r="I285" s="10">
        <f t="shared" si="36"/>
        <v>0</v>
      </c>
      <c r="J285" s="10">
        <f t="shared" si="36"/>
        <v>0</v>
      </c>
      <c r="K285" s="10">
        <f t="shared" si="36"/>
        <v>0</v>
      </c>
      <c r="L285" s="10">
        <f t="shared" si="36"/>
        <v>0</v>
      </c>
      <c r="M285" s="10">
        <f t="shared" si="36"/>
        <v>0</v>
      </c>
      <c r="N285" s="10">
        <f t="shared" si="36"/>
        <v>0</v>
      </c>
      <c r="O285" s="10">
        <f t="shared" si="36"/>
        <v>0</v>
      </c>
      <c r="P285" s="10">
        <f t="shared" si="36"/>
        <v>0</v>
      </c>
      <c r="Q285" s="10">
        <f t="shared" si="36"/>
        <v>0</v>
      </c>
      <c r="R285" s="10">
        <f t="shared" si="36"/>
        <v>0</v>
      </c>
      <c r="S285" s="10">
        <f t="shared" si="36"/>
        <v>0</v>
      </c>
      <c r="T285" s="10">
        <f t="shared" si="36"/>
        <v>0</v>
      </c>
      <c r="U285" s="10">
        <f t="shared" si="36"/>
        <v>0</v>
      </c>
      <c r="V285" s="10">
        <f t="shared" si="36"/>
        <v>0</v>
      </c>
    </row>
    <row r="286" spans="1:22" s="28" customFormat="1" ht="31.5" outlineLevel="6">
      <c r="A286" s="22" t="s">
        <v>158</v>
      </c>
      <c r="B286" s="9" t="s">
        <v>14</v>
      </c>
      <c r="C286" s="9" t="s">
        <v>159</v>
      </c>
      <c r="D286" s="9" t="s">
        <v>5</v>
      </c>
      <c r="E286" s="9"/>
      <c r="F286" s="10">
        <f>F287</f>
        <v>1445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8" customFormat="1" ht="36" customHeight="1" outlineLevel="6">
      <c r="A287" s="22" t="s">
        <v>163</v>
      </c>
      <c r="B287" s="12" t="s">
        <v>14</v>
      </c>
      <c r="C287" s="12" t="s">
        <v>160</v>
      </c>
      <c r="D287" s="12" t="s">
        <v>5</v>
      </c>
      <c r="E287" s="12"/>
      <c r="F287" s="13">
        <f>F288</f>
        <v>1445</v>
      </c>
      <c r="G287" s="13">
        <f aca="true" t="shared" si="37" ref="G287:V288">G288</f>
        <v>0</v>
      </c>
      <c r="H287" s="13">
        <f t="shared" si="37"/>
        <v>0</v>
      </c>
      <c r="I287" s="13">
        <f t="shared" si="37"/>
        <v>0</v>
      </c>
      <c r="J287" s="13">
        <f t="shared" si="37"/>
        <v>0</v>
      </c>
      <c r="K287" s="13">
        <f t="shared" si="37"/>
        <v>0</v>
      </c>
      <c r="L287" s="13">
        <f t="shared" si="37"/>
        <v>0</v>
      </c>
      <c r="M287" s="13">
        <f t="shared" si="37"/>
        <v>0</v>
      </c>
      <c r="N287" s="13">
        <f t="shared" si="37"/>
        <v>0</v>
      </c>
      <c r="O287" s="13">
        <f t="shared" si="37"/>
        <v>0</v>
      </c>
      <c r="P287" s="13">
        <f t="shared" si="37"/>
        <v>0</v>
      </c>
      <c r="Q287" s="13">
        <f t="shared" si="37"/>
        <v>0</v>
      </c>
      <c r="R287" s="13">
        <f t="shared" si="37"/>
        <v>0</v>
      </c>
      <c r="S287" s="13">
        <f t="shared" si="37"/>
        <v>0</v>
      </c>
      <c r="T287" s="13">
        <f t="shared" si="37"/>
        <v>0</v>
      </c>
      <c r="U287" s="13">
        <f t="shared" si="37"/>
        <v>0</v>
      </c>
      <c r="V287" s="13">
        <f t="shared" si="37"/>
        <v>0</v>
      </c>
    </row>
    <row r="288" spans="1:22" s="28" customFormat="1" ht="47.25" outlineLevel="6">
      <c r="A288" s="57" t="s">
        <v>326</v>
      </c>
      <c r="B288" s="19" t="s">
        <v>14</v>
      </c>
      <c r="C288" s="19" t="s">
        <v>164</v>
      </c>
      <c r="D288" s="19" t="s">
        <v>5</v>
      </c>
      <c r="E288" s="19"/>
      <c r="F288" s="20">
        <f>F289+F292</f>
        <v>1445</v>
      </c>
      <c r="G288" s="7">
        <f t="shared" si="37"/>
        <v>0</v>
      </c>
      <c r="H288" s="7">
        <f t="shared" si="37"/>
        <v>0</v>
      </c>
      <c r="I288" s="7">
        <f t="shared" si="37"/>
        <v>0</v>
      </c>
      <c r="J288" s="7">
        <f t="shared" si="37"/>
        <v>0</v>
      </c>
      <c r="K288" s="7">
        <f t="shared" si="37"/>
        <v>0</v>
      </c>
      <c r="L288" s="7">
        <f t="shared" si="37"/>
        <v>0</v>
      </c>
      <c r="M288" s="7">
        <f t="shared" si="37"/>
        <v>0</v>
      </c>
      <c r="N288" s="7">
        <f t="shared" si="37"/>
        <v>0</v>
      </c>
      <c r="O288" s="7">
        <f t="shared" si="37"/>
        <v>0</v>
      </c>
      <c r="P288" s="7">
        <f t="shared" si="37"/>
        <v>0</v>
      </c>
      <c r="Q288" s="7">
        <f t="shared" si="37"/>
        <v>0</v>
      </c>
      <c r="R288" s="7">
        <f t="shared" si="37"/>
        <v>0</v>
      </c>
      <c r="S288" s="7">
        <f t="shared" si="37"/>
        <v>0</v>
      </c>
      <c r="T288" s="7">
        <f t="shared" si="37"/>
        <v>0</v>
      </c>
      <c r="U288" s="7">
        <f t="shared" si="37"/>
        <v>0</v>
      </c>
      <c r="V288" s="7">
        <f t="shared" si="37"/>
        <v>0</v>
      </c>
    </row>
    <row r="289" spans="1:22" s="28" customFormat="1" ht="31.5" outlineLevel="6">
      <c r="A289" s="5" t="s">
        <v>100</v>
      </c>
      <c r="B289" s="6" t="s">
        <v>14</v>
      </c>
      <c r="C289" s="6" t="s">
        <v>164</v>
      </c>
      <c r="D289" s="6" t="s">
        <v>99</v>
      </c>
      <c r="E289" s="6"/>
      <c r="F289" s="7">
        <f>F290+F291</f>
        <v>1445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96</v>
      </c>
      <c r="B290" s="54" t="s">
        <v>14</v>
      </c>
      <c r="C290" s="54" t="s">
        <v>164</v>
      </c>
      <c r="D290" s="54" t="s">
        <v>95</v>
      </c>
      <c r="E290" s="54"/>
      <c r="F290" s="55">
        <v>1445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97</v>
      </c>
      <c r="B291" s="54" t="s">
        <v>14</v>
      </c>
      <c r="C291" s="54" t="s">
        <v>164</v>
      </c>
      <c r="D291" s="54" t="s">
        <v>98</v>
      </c>
      <c r="E291" s="54"/>
      <c r="F291" s="5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" t="s">
        <v>101</v>
      </c>
      <c r="B292" s="6" t="s">
        <v>14</v>
      </c>
      <c r="C292" s="6" t="s">
        <v>164</v>
      </c>
      <c r="D292" s="6" t="s">
        <v>102</v>
      </c>
      <c r="E292" s="6"/>
      <c r="F292" s="7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14</v>
      </c>
      <c r="C293" s="54" t="s">
        <v>164</v>
      </c>
      <c r="D293" s="54" t="s">
        <v>106</v>
      </c>
      <c r="E293" s="54"/>
      <c r="F293" s="5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9.5" customHeight="1" outlineLevel="6">
      <c r="A294" s="76" t="s">
        <v>213</v>
      </c>
      <c r="B294" s="12" t="s">
        <v>14</v>
      </c>
      <c r="C294" s="12" t="s">
        <v>215</v>
      </c>
      <c r="D294" s="12" t="s">
        <v>5</v>
      </c>
      <c r="E294" s="12"/>
      <c r="F294" s="13">
        <f>F295</f>
        <v>12710.88</v>
      </c>
      <c r="G294" s="13">
        <f aca="true" t="shared" si="38" ref="G294:V294">G296</f>
        <v>0</v>
      </c>
      <c r="H294" s="13">
        <f t="shared" si="38"/>
        <v>0</v>
      </c>
      <c r="I294" s="13">
        <f t="shared" si="38"/>
        <v>0</v>
      </c>
      <c r="J294" s="13">
        <f t="shared" si="38"/>
        <v>0</v>
      </c>
      <c r="K294" s="13">
        <f t="shared" si="38"/>
        <v>0</v>
      </c>
      <c r="L294" s="13">
        <f t="shared" si="38"/>
        <v>0</v>
      </c>
      <c r="M294" s="13">
        <f t="shared" si="38"/>
        <v>0</v>
      </c>
      <c r="N294" s="13">
        <f t="shared" si="38"/>
        <v>0</v>
      </c>
      <c r="O294" s="13">
        <f t="shared" si="38"/>
        <v>0</v>
      </c>
      <c r="P294" s="13">
        <f t="shared" si="38"/>
        <v>0</v>
      </c>
      <c r="Q294" s="13">
        <f t="shared" si="38"/>
        <v>0</v>
      </c>
      <c r="R294" s="13">
        <f t="shared" si="38"/>
        <v>0</v>
      </c>
      <c r="S294" s="13">
        <f t="shared" si="38"/>
        <v>0</v>
      </c>
      <c r="T294" s="13">
        <f t="shared" si="38"/>
        <v>0</v>
      </c>
      <c r="U294" s="13">
        <f t="shared" si="38"/>
        <v>0</v>
      </c>
      <c r="V294" s="13">
        <f t="shared" si="38"/>
        <v>0</v>
      </c>
    </row>
    <row r="295" spans="1:22" s="28" customFormat="1" ht="33" customHeight="1" outlineLevel="6">
      <c r="A295" s="76" t="s">
        <v>246</v>
      </c>
      <c r="B295" s="12" t="s">
        <v>14</v>
      </c>
      <c r="C295" s="12" t="s">
        <v>247</v>
      </c>
      <c r="D295" s="12" t="s">
        <v>5</v>
      </c>
      <c r="E295" s="12"/>
      <c r="F295" s="13">
        <f>F296</f>
        <v>12710.88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28" customFormat="1" ht="31.5" outlineLevel="6">
      <c r="A296" s="56" t="s">
        <v>174</v>
      </c>
      <c r="B296" s="19" t="s">
        <v>14</v>
      </c>
      <c r="C296" s="19" t="s">
        <v>248</v>
      </c>
      <c r="D296" s="19" t="s">
        <v>5</v>
      </c>
      <c r="E296" s="19"/>
      <c r="F296" s="20">
        <f>F297+F300+F303</f>
        <v>12710.88</v>
      </c>
      <c r="G296" s="7">
        <f aca="true" t="shared" si="39" ref="G296:V296">G297</f>
        <v>0</v>
      </c>
      <c r="H296" s="7">
        <f t="shared" si="39"/>
        <v>0</v>
      </c>
      <c r="I296" s="7">
        <f t="shared" si="39"/>
        <v>0</v>
      </c>
      <c r="J296" s="7">
        <f t="shared" si="39"/>
        <v>0</v>
      </c>
      <c r="K296" s="7">
        <f t="shared" si="39"/>
        <v>0</v>
      </c>
      <c r="L296" s="7">
        <f t="shared" si="39"/>
        <v>0</v>
      </c>
      <c r="M296" s="7">
        <f t="shared" si="39"/>
        <v>0</v>
      </c>
      <c r="N296" s="7">
        <f t="shared" si="39"/>
        <v>0</v>
      </c>
      <c r="O296" s="7">
        <f t="shared" si="39"/>
        <v>0</v>
      </c>
      <c r="P296" s="7">
        <f t="shared" si="39"/>
        <v>0</v>
      </c>
      <c r="Q296" s="7">
        <f t="shared" si="39"/>
        <v>0</v>
      </c>
      <c r="R296" s="7">
        <f t="shared" si="39"/>
        <v>0</v>
      </c>
      <c r="S296" s="7">
        <f t="shared" si="39"/>
        <v>0</v>
      </c>
      <c r="T296" s="7">
        <f t="shared" si="39"/>
        <v>0</v>
      </c>
      <c r="U296" s="7">
        <f t="shared" si="39"/>
        <v>0</v>
      </c>
      <c r="V296" s="7">
        <f t="shared" si="39"/>
        <v>0</v>
      </c>
    </row>
    <row r="297" spans="1:22" s="28" customFormat="1" ht="15.75" outlineLevel="6">
      <c r="A297" s="5" t="s">
        <v>121</v>
      </c>
      <c r="B297" s="6" t="s">
        <v>14</v>
      </c>
      <c r="C297" s="6" t="s">
        <v>248</v>
      </c>
      <c r="D297" s="6" t="s">
        <v>122</v>
      </c>
      <c r="E297" s="6"/>
      <c r="F297" s="7">
        <f>F298+F299</f>
        <v>11762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3" t="s">
        <v>96</v>
      </c>
      <c r="B298" s="54" t="s">
        <v>14</v>
      </c>
      <c r="C298" s="54" t="s">
        <v>248</v>
      </c>
      <c r="D298" s="54" t="s">
        <v>123</v>
      </c>
      <c r="E298" s="54"/>
      <c r="F298" s="55">
        <v>11762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53" t="s">
        <v>97</v>
      </c>
      <c r="B299" s="54" t="s">
        <v>14</v>
      </c>
      <c r="C299" s="54" t="s">
        <v>248</v>
      </c>
      <c r="D299" s="54" t="s">
        <v>124</v>
      </c>
      <c r="E299" s="54"/>
      <c r="F299" s="55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5" t="s">
        <v>101</v>
      </c>
      <c r="B300" s="6" t="s">
        <v>14</v>
      </c>
      <c r="C300" s="6" t="s">
        <v>248</v>
      </c>
      <c r="D300" s="6" t="s">
        <v>102</v>
      </c>
      <c r="E300" s="6"/>
      <c r="F300" s="7">
        <f>F301+F302</f>
        <v>888.88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53" t="s">
        <v>103</v>
      </c>
      <c r="B301" s="54" t="s">
        <v>14</v>
      </c>
      <c r="C301" s="54" t="s">
        <v>248</v>
      </c>
      <c r="D301" s="54" t="s">
        <v>104</v>
      </c>
      <c r="E301" s="54"/>
      <c r="F301" s="55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1.5" outlineLevel="6">
      <c r="A302" s="53" t="s">
        <v>105</v>
      </c>
      <c r="B302" s="54" t="s">
        <v>14</v>
      </c>
      <c r="C302" s="54" t="s">
        <v>248</v>
      </c>
      <c r="D302" s="54" t="s">
        <v>106</v>
      </c>
      <c r="E302" s="54"/>
      <c r="F302" s="55">
        <v>888.88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5" t="s">
        <v>107</v>
      </c>
      <c r="B303" s="6" t="s">
        <v>14</v>
      </c>
      <c r="C303" s="6" t="s">
        <v>248</v>
      </c>
      <c r="D303" s="6" t="s">
        <v>108</v>
      </c>
      <c r="E303" s="6"/>
      <c r="F303" s="7">
        <f>F304+F305</f>
        <v>60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6">
      <c r="A304" s="53" t="s">
        <v>109</v>
      </c>
      <c r="B304" s="54" t="s">
        <v>14</v>
      </c>
      <c r="C304" s="54" t="s">
        <v>248</v>
      </c>
      <c r="D304" s="54" t="s">
        <v>111</v>
      </c>
      <c r="E304" s="54"/>
      <c r="F304" s="55">
        <v>1.8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6">
      <c r="A305" s="53" t="s">
        <v>110</v>
      </c>
      <c r="B305" s="54" t="s">
        <v>14</v>
      </c>
      <c r="C305" s="54" t="s">
        <v>248</v>
      </c>
      <c r="D305" s="54" t="s">
        <v>112</v>
      </c>
      <c r="E305" s="54"/>
      <c r="F305" s="55">
        <v>58.2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17.25" customHeight="1" outlineLevel="6">
      <c r="A306" s="16" t="s">
        <v>75</v>
      </c>
      <c r="B306" s="17" t="s">
        <v>55</v>
      </c>
      <c r="C306" s="17" t="s">
        <v>6</v>
      </c>
      <c r="D306" s="17" t="s">
        <v>5</v>
      </c>
      <c r="E306" s="17"/>
      <c r="F306" s="18">
        <f>F307</f>
        <v>11271.6</v>
      </c>
      <c r="G306" s="18" t="e">
        <f>G307+#REF!+#REF!</f>
        <v>#REF!</v>
      </c>
      <c r="H306" s="18" t="e">
        <f>H307+#REF!+#REF!</f>
        <v>#REF!</v>
      </c>
      <c r="I306" s="18" t="e">
        <f>I307+#REF!+#REF!</f>
        <v>#REF!</v>
      </c>
      <c r="J306" s="18" t="e">
        <f>J307+#REF!+#REF!</f>
        <v>#REF!</v>
      </c>
      <c r="K306" s="18" t="e">
        <f>K307+#REF!+#REF!</f>
        <v>#REF!</v>
      </c>
      <c r="L306" s="18" t="e">
        <f>L307+#REF!+#REF!</f>
        <v>#REF!</v>
      </c>
      <c r="M306" s="18" t="e">
        <f>M307+#REF!+#REF!</f>
        <v>#REF!</v>
      </c>
      <c r="N306" s="18" t="e">
        <f>N307+#REF!+#REF!</f>
        <v>#REF!</v>
      </c>
      <c r="O306" s="18" t="e">
        <f>O307+#REF!+#REF!</f>
        <v>#REF!</v>
      </c>
      <c r="P306" s="18" t="e">
        <f>P307+#REF!+#REF!</f>
        <v>#REF!</v>
      </c>
      <c r="Q306" s="18" t="e">
        <f>Q307+#REF!+#REF!</f>
        <v>#REF!</v>
      </c>
      <c r="R306" s="18" t="e">
        <f>R307+#REF!+#REF!</f>
        <v>#REF!</v>
      </c>
      <c r="S306" s="18" t="e">
        <f>S307+#REF!+#REF!</f>
        <v>#REF!</v>
      </c>
      <c r="T306" s="18" t="e">
        <f>T307+#REF!+#REF!</f>
        <v>#REF!</v>
      </c>
      <c r="U306" s="18" t="e">
        <f>U307+#REF!+#REF!</f>
        <v>#REF!</v>
      </c>
      <c r="V306" s="18" t="e">
        <f>V307+#REF!+#REF!</f>
        <v>#REF!</v>
      </c>
    </row>
    <row r="307" spans="1:22" s="28" customFormat="1" ht="15.75" outlineLevel="3">
      <c r="A307" s="8" t="s">
        <v>39</v>
      </c>
      <c r="B307" s="9" t="s">
        <v>15</v>
      </c>
      <c r="C307" s="9" t="s">
        <v>6</v>
      </c>
      <c r="D307" s="9" t="s">
        <v>5</v>
      </c>
      <c r="E307" s="9"/>
      <c r="F307" s="10">
        <f>F308+F320+F324+F328</f>
        <v>11271.6</v>
      </c>
      <c r="G307" s="10" t="e">
        <f>G308+#REF!+#REF!</f>
        <v>#REF!</v>
      </c>
      <c r="H307" s="10" t="e">
        <f>H308+#REF!+#REF!</f>
        <v>#REF!</v>
      </c>
      <c r="I307" s="10" t="e">
        <f>I308+#REF!+#REF!</f>
        <v>#REF!</v>
      </c>
      <c r="J307" s="10" t="e">
        <f>J308+#REF!+#REF!</f>
        <v>#REF!</v>
      </c>
      <c r="K307" s="10" t="e">
        <f>K308+#REF!+#REF!</f>
        <v>#REF!</v>
      </c>
      <c r="L307" s="10" t="e">
        <f>L308+#REF!+#REF!</f>
        <v>#REF!</v>
      </c>
      <c r="M307" s="10" t="e">
        <f>M308+#REF!+#REF!</f>
        <v>#REF!</v>
      </c>
      <c r="N307" s="10" t="e">
        <f>N308+#REF!+#REF!</f>
        <v>#REF!</v>
      </c>
      <c r="O307" s="10" t="e">
        <f>O308+#REF!+#REF!</f>
        <v>#REF!</v>
      </c>
      <c r="P307" s="10" t="e">
        <f>P308+#REF!+#REF!</f>
        <v>#REF!</v>
      </c>
      <c r="Q307" s="10" t="e">
        <f>Q308+#REF!+#REF!</f>
        <v>#REF!</v>
      </c>
      <c r="R307" s="10" t="e">
        <f>R308+#REF!+#REF!</f>
        <v>#REF!</v>
      </c>
      <c r="S307" s="10" t="e">
        <f>S308+#REF!+#REF!</f>
        <v>#REF!</v>
      </c>
      <c r="T307" s="10" t="e">
        <f>T308+#REF!+#REF!</f>
        <v>#REF!</v>
      </c>
      <c r="U307" s="10" t="e">
        <f>U308+#REF!+#REF!</f>
        <v>#REF!</v>
      </c>
      <c r="V307" s="10" t="e">
        <f>V308+#REF!+#REF!</f>
        <v>#REF!</v>
      </c>
    </row>
    <row r="308" spans="1:22" s="28" customFormat="1" ht="19.5" customHeight="1" outlineLevel="3">
      <c r="A308" s="14" t="s">
        <v>249</v>
      </c>
      <c r="B308" s="12" t="s">
        <v>15</v>
      </c>
      <c r="C308" s="12" t="s">
        <v>250</v>
      </c>
      <c r="D308" s="12" t="s">
        <v>5</v>
      </c>
      <c r="E308" s="12"/>
      <c r="F308" s="13">
        <f>F309+F313</f>
        <v>10924.7</v>
      </c>
      <c r="G308" s="13">
        <f aca="true" t="shared" si="40" ref="G308:V308">G314</f>
        <v>0</v>
      </c>
      <c r="H308" s="13">
        <f t="shared" si="40"/>
        <v>0</v>
      </c>
      <c r="I308" s="13">
        <f t="shared" si="40"/>
        <v>0</v>
      </c>
      <c r="J308" s="13">
        <f t="shared" si="40"/>
        <v>0</v>
      </c>
      <c r="K308" s="13">
        <f t="shared" si="40"/>
        <v>0</v>
      </c>
      <c r="L308" s="13">
        <f t="shared" si="40"/>
        <v>0</v>
      </c>
      <c r="M308" s="13">
        <f t="shared" si="40"/>
        <v>0</v>
      </c>
      <c r="N308" s="13">
        <f t="shared" si="40"/>
        <v>0</v>
      </c>
      <c r="O308" s="13">
        <f t="shared" si="40"/>
        <v>0</v>
      </c>
      <c r="P308" s="13">
        <f t="shared" si="40"/>
        <v>0</v>
      </c>
      <c r="Q308" s="13">
        <f t="shared" si="40"/>
        <v>0</v>
      </c>
      <c r="R308" s="13">
        <f t="shared" si="40"/>
        <v>0</v>
      </c>
      <c r="S308" s="13">
        <f t="shared" si="40"/>
        <v>0</v>
      </c>
      <c r="T308" s="13">
        <f t="shared" si="40"/>
        <v>0</v>
      </c>
      <c r="U308" s="13">
        <f t="shared" si="40"/>
        <v>0</v>
      </c>
      <c r="V308" s="13">
        <f t="shared" si="40"/>
        <v>0</v>
      </c>
    </row>
    <row r="309" spans="1:22" s="28" customFormat="1" ht="19.5" customHeight="1" outlineLevel="3">
      <c r="A309" s="56" t="s">
        <v>141</v>
      </c>
      <c r="B309" s="19" t="s">
        <v>15</v>
      </c>
      <c r="C309" s="19" t="s">
        <v>252</v>
      </c>
      <c r="D309" s="19" t="s">
        <v>5</v>
      </c>
      <c r="E309" s="19"/>
      <c r="F309" s="20">
        <f>F310</f>
        <v>50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28" customFormat="1" ht="32.25" customHeight="1" outlineLevel="3">
      <c r="A310" s="83" t="s">
        <v>251</v>
      </c>
      <c r="B310" s="6" t="s">
        <v>15</v>
      </c>
      <c r="C310" s="6" t="s">
        <v>253</v>
      </c>
      <c r="D310" s="6" t="s">
        <v>5</v>
      </c>
      <c r="E310" s="6"/>
      <c r="F310" s="7">
        <f>F311</f>
        <v>50</v>
      </c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s="28" customFormat="1" ht="19.5" customHeight="1" outlineLevel="3">
      <c r="A311" s="53" t="s">
        <v>101</v>
      </c>
      <c r="B311" s="54" t="s">
        <v>15</v>
      </c>
      <c r="C311" s="54" t="s">
        <v>253</v>
      </c>
      <c r="D311" s="54" t="s">
        <v>102</v>
      </c>
      <c r="E311" s="54"/>
      <c r="F311" s="55">
        <f>F312</f>
        <v>50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s="28" customFormat="1" ht="19.5" customHeight="1" outlineLevel="3">
      <c r="A312" s="53" t="s">
        <v>105</v>
      </c>
      <c r="B312" s="54" t="s">
        <v>15</v>
      </c>
      <c r="C312" s="54" t="s">
        <v>253</v>
      </c>
      <c r="D312" s="54" t="s">
        <v>106</v>
      </c>
      <c r="E312" s="54"/>
      <c r="F312" s="55">
        <v>50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s="28" customFormat="1" ht="35.25" customHeight="1" outlineLevel="3">
      <c r="A313" s="70" t="s">
        <v>254</v>
      </c>
      <c r="B313" s="19" t="s">
        <v>15</v>
      </c>
      <c r="C313" s="19" t="s">
        <v>255</v>
      </c>
      <c r="D313" s="19" t="s">
        <v>5</v>
      </c>
      <c r="E313" s="19"/>
      <c r="F313" s="20">
        <f>F314+F317</f>
        <v>10874.7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s="28" customFormat="1" ht="31.5" outlineLevel="3">
      <c r="A314" s="5" t="s">
        <v>256</v>
      </c>
      <c r="B314" s="6" t="s">
        <v>15</v>
      </c>
      <c r="C314" s="6" t="s">
        <v>257</v>
      </c>
      <c r="D314" s="6" t="s">
        <v>5</v>
      </c>
      <c r="E314" s="6"/>
      <c r="F314" s="7">
        <f>F315</f>
        <v>8927.1</v>
      </c>
      <c r="G314" s="7">
        <f aca="true" t="shared" si="41" ref="G314:V314">G316</f>
        <v>0</v>
      </c>
      <c r="H314" s="7">
        <f t="shared" si="41"/>
        <v>0</v>
      </c>
      <c r="I314" s="7">
        <f t="shared" si="41"/>
        <v>0</v>
      </c>
      <c r="J314" s="7">
        <f t="shared" si="41"/>
        <v>0</v>
      </c>
      <c r="K314" s="7">
        <f t="shared" si="41"/>
        <v>0</v>
      </c>
      <c r="L314" s="7">
        <f t="shared" si="41"/>
        <v>0</v>
      </c>
      <c r="M314" s="7">
        <f t="shared" si="41"/>
        <v>0</v>
      </c>
      <c r="N314" s="7">
        <f t="shared" si="41"/>
        <v>0</v>
      </c>
      <c r="O314" s="7">
        <f t="shared" si="41"/>
        <v>0</v>
      </c>
      <c r="P314" s="7">
        <f t="shared" si="41"/>
        <v>0</v>
      </c>
      <c r="Q314" s="7">
        <f t="shared" si="41"/>
        <v>0</v>
      </c>
      <c r="R314" s="7">
        <f t="shared" si="41"/>
        <v>0</v>
      </c>
      <c r="S314" s="7">
        <f t="shared" si="41"/>
        <v>0</v>
      </c>
      <c r="T314" s="7">
        <f t="shared" si="41"/>
        <v>0</v>
      </c>
      <c r="U314" s="7">
        <f t="shared" si="41"/>
        <v>0</v>
      </c>
      <c r="V314" s="7">
        <f t="shared" si="41"/>
        <v>0</v>
      </c>
    </row>
    <row r="315" spans="1:22" s="28" customFormat="1" ht="15.75" outlineLevel="3">
      <c r="A315" s="53" t="s">
        <v>134</v>
      </c>
      <c r="B315" s="54" t="s">
        <v>15</v>
      </c>
      <c r="C315" s="54" t="s">
        <v>257</v>
      </c>
      <c r="D315" s="54" t="s">
        <v>135</v>
      </c>
      <c r="E315" s="54"/>
      <c r="F315" s="55">
        <f>F316</f>
        <v>8927.1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47.25" outlineLevel="3">
      <c r="A316" s="62" t="s">
        <v>328</v>
      </c>
      <c r="B316" s="54" t="s">
        <v>15</v>
      </c>
      <c r="C316" s="54" t="s">
        <v>257</v>
      </c>
      <c r="D316" s="54" t="s">
        <v>88</v>
      </c>
      <c r="E316" s="54"/>
      <c r="F316" s="55">
        <v>8927.1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31.5" outlineLevel="3">
      <c r="A317" s="5" t="s">
        <v>259</v>
      </c>
      <c r="B317" s="6" t="s">
        <v>15</v>
      </c>
      <c r="C317" s="6" t="s">
        <v>258</v>
      </c>
      <c r="D317" s="6" t="s">
        <v>5</v>
      </c>
      <c r="E317" s="6"/>
      <c r="F317" s="7">
        <f>F318</f>
        <v>1947.6</v>
      </c>
      <c r="G317" s="7">
        <f aca="true" t="shared" si="42" ref="G317:V317">G319</f>
        <v>0</v>
      </c>
      <c r="H317" s="7">
        <f t="shared" si="42"/>
        <v>0</v>
      </c>
      <c r="I317" s="7">
        <f t="shared" si="42"/>
        <v>0</v>
      </c>
      <c r="J317" s="7">
        <f t="shared" si="42"/>
        <v>0</v>
      </c>
      <c r="K317" s="7">
        <f t="shared" si="42"/>
        <v>0</v>
      </c>
      <c r="L317" s="7">
        <f t="shared" si="42"/>
        <v>0</v>
      </c>
      <c r="M317" s="7">
        <f t="shared" si="42"/>
        <v>0</v>
      </c>
      <c r="N317" s="7">
        <f t="shared" si="42"/>
        <v>0</v>
      </c>
      <c r="O317" s="7">
        <f t="shared" si="42"/>
        <v>0</v>
      </c>
      <c r="P317" s="7">
        <f t="shared" si="42"/>
        <v>0</v>
      </c>
      <c r="Q317" s="7">
        <f t="shared" si="42"/>
        <v>0</v>
      </c>
      <c r="R317" s="7">
        <f t="shared" si="42"/>
        <v>0</v>
      </c>
      <c r="S317" s="7">
        <f t="shared" si="42"/>
        <v>0</v>
      </c>
      <c r="T317" s="7">
        <f t="shared" si="42"/>
        <v>0</v>
      </c>
      <c r="U317" s="7">
        <f t="shared" si="42"/>
        <v>0</v>
      </c>
      <c r="V317" s="7">
        <f t="shared" si="42"/>
        <v>0</v>
      </c>
    </row>
    <row r="318" spans="1:22" s="28" customFormat="1" ht="15.75" outlineLevel="3">
      <c r="A318" s="53" t="s">
        <v>134</v>
      </c>
      <c r="B318" s="54" t="s">
        <v>15</v>
      </c>
      <c r="C318" s="54" t="s">
        <v>258</v>
      </c>
      <c r="D318" s="54" t="s">
        <v>135</v>
      </c>
      <c r="E318" s="54"/>
      <c r="F318" s="55">
        <f>F319</f>
        <v>1947.6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47.25" outlineLevel="3">
      <c r="A319" s="62" t="s">
        <v>328</v>
      </c>
      <c r="B319" s="54" t="s">
        <v>15</v>
      </c>
      <c r="C319" s="54" t="s">
        <v>258</v>
      </c>
      <c r="D319" s="54" t="s">
        <v>88</v>
      </c>
      <c r="E319" s="54"/>
      <c r="F319" s="55">
        <v>1947.6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3">
      <c r="A320" s="8" t="s">
        <v>138</v>
      </c>
      <c r="B320" s="9" t="s">
        <v>15</v>
      </c>
      <c r="C320" s="9" t="s">
        <v>261</v>
      </c>
      <c r="D320" s="9" t="s">
        <v>5</v>
      </c>
      <c r="E320" s="9"/>
      <c r="F320" s="10">
        <f>F321</f>
        <v>224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6" customHeight="1" outlineLevel="3">
      <c r="A321" s="83" t="s">
        <v>260</v>
      </c>
      <c r="B321" s="6" t="s">
        <v>15</v>
      </c>
      <c r="C321" s="6" t="s">
        <v>262</v>
      </c>
      <c r="D321" s="6" t="s">
        <v>5</v>
      </c>
      <c r="E321" s="6"/>
      <c r="F321" s="7">
        <f>F322</f>
        <v>224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3">
      <c r="A322" s="53" t="s">
        <v>101</v>
      </c>
      <c r="B322" s="54" t="s">
        <v>15</v>
      </c>
      <c r="C322" s="54" t="s">
        <v>262</v>
      </c>
      <c r="D322" s="54" t="s">
        <v>102</v>
      </c>
      <c r="E322" s="54"/>
      <c r="F322" s="55">
        <f>F323</f>
        <v>224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3">
      <c r="A323" s="53" t="s">
        <v>105</v>
      </c>
      <c r="B323" s="54" t="s">
        <v>15</v>
      </c>
      <c r="C323" s="54" t="s">
        <v>262</v>
      </c>
      <c r="D323" s="54" t="s">
        <v>106</v>
      </c>
      <c r="E323" s="54"/>
      <c r="F323" s="55">
        <v>224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5.75" outlineLevel="3">
      <c r="A324" s="8" t="s">
        <v>139</v>
      </c>
      <c r="B324" s="9" t="s">
        <v>15</v>
      </c>
      <c r="C324" s="9" t="s">
        <v>264</v>
      </c>
      <c r="D324" s="9" t="s">
        <v>5</v>
      </c>
      <c r="E324" s="9"/>
      <c r="F324" s="10">
        <f>F325</f>
        <v>97.9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3">
      <c r="A325" s="83" t="s">
        <v>263</v>
      </c>
      <c r="B325" s="6" t="s">
        <v>15</v>
      </c>
      <c r="C325" s="6" t="s">
        <v>265</v>
      </c>
      <c r="D325" s="6" t="s">
        <v>5</v>
      </c>
      <c r="E325" s="6"/>
      <c r="F325" s="7">
        <f>F326</f>
        <v>97.9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31.5" outlineLevel="3">
      <c r="A326" s="53" t="s">
        <v>101</v>
      </c>
      <c r="B326" s="54" t="s">
        <v>15</v>
      </c>
      <c r="C326" s="54" t="s">
        <v>265</v>
      </c>
      <c r="D326" s="54" t="s">
        <v>102</v>
      </c>
      <c r="E326" s="54"/>
      <c r="F326" s="55">
        <f>F327</f>
        <v>97.9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3">
      <c r="A327" s="53" t="s">
        <v>105</v>
      </c>
      <c r="B327" s="54" t="s">
        <v>15</v>
      </c>
      <c r="C327" s="54" t="s">
        <v>265</v>
      </c>
      <c r="D327" s="54" t="s">
        <v>106</v>
      </c>
      <c r="E327" s="54"/>
      <c r="F327" s="55">
        <v>97.9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15.75" outlineLevel="3">
      <c r="A328" s="8" t="s">
        <v>140</v>
      </c>
      <c r="B328" s="9" t="s">
        <v>15</v>
      </c>
      <c r="C328" s="9" t="s">
        <v>267</v>
      </c>
      <c r="D328" s="9" t="s">
        <v>5</v>
      </c>
      <c r="E328" s="9"/>
      <c r="F328" s="10">
        <f>F329</f>
        <v>25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31.5" outlineLevel="3">
      <c r="A329" s="83" t="s">
        <v>266</v>
      </c>
      <c r="B329" s="6" t="s">
        <v>15</v>
      </c>
      <c r="C329" s="6" t="s">
        <v>268</v>
      </c>
      <c r="D329" s="6" t="s">
        <v>5</v>
      </c>
      <c r="E329" s="6"/>
      <c r="F329" s="7">
        <f>F330</f>
        <v>25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3">
      <c r="A330" s="53" t="s">
        <v>101</v>
      </c>
      <c r="B330" s="54" t="s">
        <v>15</v>
      </c>
      <c r="C330" s="54" t="s">
        <v>268</v>
      </c>
      <c r="D330" s="54" t="s">
        <v>102</v>
      </c>
      <c r="E330" s="54"/>
      <c r="F330" s="55">
        <f>F331</f>
        <v>25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3">
      <c r="A331" s="53" t="s">
        <v>105</v>
      </c>
      <c r="B331" s="54" t="s">
        <v>15</v>
      </c>
      <c r="C331" s="54" t="s">
        <v>268</v>
      </c>
      <c r="D331" s="54" t="s">
        <v>106</v>
      </c>
      <c r="E331" s="54"/>
      <c r="F331" s="55">
        <v>25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7.25" customHeight="1" outlineLevel="6">
      <c r="A332" s="16" t="s">
        <v>54</v>
      </c>
      <c r="B332" s="17" t="s">
        <v>53</v>
      </c>
      <c r="C332" s="17" t="s">
        <v>6</v>
      </c>
      <c r="D332" s="17" t="s">
        <v>5</v>
      </c>
      <c r="E332" s="17"/>
      <c r="F332" s="18">
        <f>F333+F339+F348+F354</f>
        <v>4062</v>
      </c>
      <c r="G332" s="18" t="e">
        <f aca="true" t="shared" si="43" ref="G332:V332">G333+G339+G348</f>
        <v>#REF!</v>
      </c>
      <c r="H332" s="18" t="e">
        <f t="shared" si="43"/>
        <v>#REF!</v>
      </c>
      <c r="I332" s="18" t="e">
        <f t="shared" si="43"/>
        <v>#REF!</v>
      </c>
      <c r="J332" s="18" t="e">
        <f t="shared" si="43"/>
        <v>#REF!</v>
      </c>
      <c r="K332" s="18" t="e">
        <f t="shared" si="43"/>
        <v>#REF!</v>
      </c>
      <c r="L332" s="18" t="e">
        <f t="shared" si="43"/>
        <v>#REF!</v>
      </c>
      <c r="M332" s="18" t="e">
        <f t="shared" si="43"/>
        <v>#REF!</v>
      </c>
      <c r="N332" s="18" t="e">
        <f t="shared" si="43"/>
        <v>#REF!</v>
      </c>
      <c r="O332" s="18" t="e">
        <f t="shared" si="43"/>
        <v>#REF!</v>
      </c>
      <c r="P332" s="18" t="e">
        <f t="shared" si="43"/>
        <v>#REF!</v>
      </c>
      <c r="Q332" s="18" t="e">
        <f t="shared" si="43"/>
        <v>#REF!</v>
      </c>
      <c r="R332" s="18" t="e">
        <f t="shared" si="43"/>
        <v>#REF!</v>
      </c>
      <c r="S332" s="18" t="e">
        <f t="shared" si="43"/>
        <v>#REF!</v>
      </c>
      <c r="T332" s="18" t="e">
        <f t="shared" si="43"/>
        <v>#REF!</v>
      </c>
      <c r="U332" s="18" t="e">
        <f t="shared" si="43"/>
        <v>#REF!</v>
      </c>
      <c r="V332" s="18" t="e">
        <f t="shared" si="43"/>
        <v>#REF!</v>
      </c>
    </row>
    <row r="333" spans="1:22" s="28" customFormat="1" ht="15.75" outlineLevel="3">
      <c r="A333" s="79" t="s">
        <v>41</v>
      </c>
      <c r="B333" s="34" t="s">
        <v>16</v>
      </c>
      <c r="C333" s="34" t="s">
        <v>6</v>
      </c>
      <c r="D333" s="34" t="s">
        <v>5</v>
      </c>
      <c r="E333" s="34"/>
      <c r="F333" s="72">
        <f>F334</f>
        <v>492</v>
      </c>
      <c r="G333" s="10">
        <f aca="true" t="shared" si="44" ref="G333:V333">G335</f>
        <v>0</v>
      </c>
      <c r="H333" s="10">
        <f t="shared" si="44"/>
        <v>0</v>
      </c>
      <c r="I333" s="10">
        <f t="shared" si="44"/>
        <v>0</v>
      </c>
      <c r="J333" s="10">
        <f t="shared" si="44"/>
        <v>0</v>
      </c>
      <c r="K333" s="10">
        <f t="shared" si="44"/>
        <v>0</v>
      </c>
      <c r="L333" s="10">
        <f t="shared" si="44"/>
        <v>0</v>
      </c>
      <c r="M333" s="10">
        <f t="shared" si="44"/>
        <v>0</v>
      </c>
      <c r="N333" s="10">
        <f t="shared" si="44"/>
        <v>0</v>
      </c>
      <c r="O333" s="10">
        <f t="shared" si="44"/>
        <v>0</v>
      </c>
      <c r="P333" s="10">
        <f t="shared" si="44"/>
        <v>0</v>
      </c>
      <c r="Q333" s="10">
        <f t="shared" si="44"/>
        <v>0</v>
      </c>
      <c r="R333" s="10">
        <f t="shared" si="44"/>
        <v>0</v>
      </c>
      <c r="S333" s="10">
        <f t="shared" si="44"/>
        <v>0</v>
      </c>
      <c r="T333" s="10">
        <f t="shared" si="44"/>
        <v>0</v>
      </c>
      <c r="U333" s="10">
        <f t="shared" si="44"/>
        <v>0</v>
      </c>
      <c r="V333" s="10">
        <f t="shared" si="44"/>
        <v>0</v>
      </c>
    </row>
    <row r="334" spans="1:22" s="28" customFormat="1" ht="31.5" outlineLevel="3">
      <c r="A334" s="22" t="s">
        <v>158</v>
      </c>
      <c r="B334" s="9" t="s">
        <v>16</v>
      </c>
      <c r="C334" s="9" t="s">
        <v>159</v>
      </c>
      <c r="D334" s="9" t="s">
        <v>5</v>
      </c>
      <c r="E334" s="9"/>
      <c r="F334" s="10">
        <f>F335</f>
        <v>492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s="15" customFormat="1" ht="30.75" customHeight="1" outlineLevel="3">
      <c r="A335" s="22" t="s">
        <v>163</v>
      </c>
      <c r="B335" s="12" t="s">
        <v>16</v>
      </c>
      <c r="C335" s="12" t="s">
        <v>160</v>
      </c>
      <c r="D335" s="12" t="s">
        <v>5</v>
      </c>
      <c r="E335" s="12"/>
      <c r="F335" s="13">
        <f>F336</f>
        <v>492</v>
      </c>
      <c r="G335" s="13">
        <f aca="true" t="shared" si="45" ref="G335:V336">G336</f>
        <v>0</v>
      </c>
      <c r="H335" s="13">
        <f t="shared" si="45"/>
        <v>0</v>
      </c>
      <c r="I335" s="13">
        <f t="shared" si="45"/>
        <v>0</v>
      </c>
      <c r="J335" s="13">
        <f t="shared" si="45"/>
        <v>0</v>
      </c>
      <c r="K335" s="13">
        <f t="shared" si="45"/>
        <v>0</v>
      </c>
      <c r="L335" s="13">
        <f t="shared" si="45"/>
        <v>0</v>
      </c>
      <c r="M335" s="13">
        <f t="shared" si="45"/>
        <v>0</v>
      </c>
      <c r="N335" s="13">
        <f t="shared" si="45"/>
        <v>0</v>
      </c>
      <c r="O335" s="13">
        <f t="shared" si="45"/>
        <v>0</v>
      </c>
      <c r="P335" s="13">
        <f t="shared" si="45"/>
        <v>0</v>
      </c>
      <c r="Q335" s="13">
        <f t="shared" si="45"/>
        <v>0</v>
      </c>
      <c r="R335" s="13">
        <f t="shared" si="45"/>
        <v>0</v>
      </c>
      <c r="S335" s="13">
        <f t="shared" si="45"/>
        <v>0</v>
      </c>
      <c r="T335" s="13">
        <f t="shared" si="45"/>
        <v>0</v>
      </c>
      <c r="U335" s="13">
        <f t="shared" si="45"/>
        <v>0</v>
      </c>
      <c r="V335" s="13">
        <f t="shared" si="45"/>
        <v>0</v>
      </c>
    </row>
    <row r="336" spans="1:22" s="28" customFormat="1" ht="33" customHeight="1" outlineLevel="4">
      <c r="A336" s="56" t="s">
        <v>269</v>
      </c>
      <c r="B336" s="19" t="s">
        <v>16</v>
      </c>
      <c r="C336" s="19" t="s">
        <v>270</v>
      </c>
      <c r="D336" s="19" t="s">
        <v>5</v>
      </c>
      <c r="E336" s="19"/>
      <c r="F336" s="20">
        <f>F337</f>
        <v>492</v>
      </c>
      <c r="G336" s="7">
        <f t="shared" si="45"/>
        <v>0</v>
      </c>
      <c r="H336" s="7">
        <f t="shared" si="45"/>
        <v>0</v>
      </c>
      <c r="I336" s="7">
        <f t="shared" si="45"/>
        <v>0</v>
      </c>
      <c r="J336" s="7">
        <f t="shared" si="45"/>
        <v>0</v>
      </c>
      <c r="K336" s="7">
        <f t="shared" si="45"/>
        <v>0</v>
      </c>
      <c r="L336" s="7">
        <f t="shared" si="45"/>
        <v>0</v>
      </c>
      <c r="M336" s="7">
        <f t="shared" si="45"/>
        <v>0</v>
      </c>
      <c r="N336" s="7">
        <f t="shared" si="45"/>
        <v>0</v>
      </c>
      <c r="O336" s="7">
        <f t="shared" si="45"/>
        <v>0</v>
      </c>
      <c r="P336" s="7">
        <f t="shared" si="45"/>
        <v>0</v>
      </c>
      <c r="Q336" s="7">
        <f t="shared" si="45"/>
        <v>0</v>
      </c>
      <c r="R336" s="7">
        <f t="shared" si="45"/>
        <v>0</v>
      </c>
      <c r="S336" s="7">
        <f t="shared" si="45"/>
        <v>0</v>
      </c>
      <c r="T336" s="7">
        <f t="shared" si="45"/>
        <v>0</v>
      </c>
      <c r="U336" s="7">
        <f t="shared" si="45"/>
        <v>0</v>
      </c>
      <c r="V336" s="7">
        <f t="shared" si="45"/>
        <v>0</v>
      </c>
    </row>
    <row r="337" spans="1:22" s="28" customFormat="1" ht="15.75" outlineLevel="5">
      <c r="A337" s="5" t="s">
        <v>144</v>
      </c>
      <c r="B337" s="6" t="s">
        <v>16</v>
      </c>
      <c r="C337" s="6" t="s">
        <v>270</v>
      </c>
      <c r="D337" s="6" t="s">
        <v>142</v>
      </c>
      <c r="E337" s="6"/>
      <c r="F337" s="7">
        <f>F338</f>
        <v>492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5">
      <c r="A338" s="53" t="s">
        <v>145</v>
      </c>
      <c r="B338" s="54" t="s">
        <v>16</v>
      </c>
      <c r="C338" s="54" t="s">
        <v>270</v>
      </c>
      <c r="D338" s="54" t="s">
        <v>143</v>
      </c>
      <c r="E338" s="54"/>
      <c r="F338" s="55">
        <v>492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3">
      <c r="A339" s="79" t="s">
        <v>42</v>
      </c>
      <c r="B339" s="34" t="s">
        <v>17</v>
      </c>
      <c r="C339" s="34" t="s">
        <v>6</v>
      </c>
      <c r="D339" s="34" t="s">
        <v>5</v>
      </c>
      <c r="E339" s="34"/>
      <c r="F339" s="72">
        <f>F340+F344</f>
        <v>955</v>
      </c>
      <c r="G339" s="10" t="e">
        <f>#REF!</f>
        <v>#REF!</v>
      </c>
      <c r="H339" s="10" t="e">
        <f>#REF!</f>
        <v>#REF!</v>
      </c>
      <c r="I339" s="10" t="e">
        <f>#REF!</f>
        <v>#REF!</v>
      </c>
      <c r="J339" s="10" t="e">
        <f>#REF!</f>
        <v>#REF!</v>
      </c>
      <c r="K339" s="10" t="e">
        <f>#REF!</f>
        <v>#REF!</v>
      </c>
      <c r="L339" s="10" t="e">
        <f>#REF!</f>
        <v>#REF!</v>
      </c>
      <c r="M339" s="10" t="e">
        <f>#REF!</f>
        <v>#REF!</v>
      </c>
      <c r="N339" s="10" t="e">
        <f>#REF!</f>
        <v>#REF!</v>
      </c>
      <c r="O339" s="10" t="e">
        <f>#REF!</f>
        <v>#REF!</v>
      </c>
      <c r="P339" s="10" t="e">
        <f>#REF!</f>
        <v>#REF!</v>
      </c>
      <c r="Q339" s="10" t="e">
        <f>#REF!</f>
        <v>#REF!</v>
      </c>
      <c r="R339" s="10" t="e">
        <f>#REF!</f>
        <v>#REF!</v>
      </c>
      <c r="S339" s="10" t="e">
        <f>#REF!</f>
        <v>#REF!</v>
      </c>
      <c r="T339" s="10" t="e">
        <f>#REF!</f>
        <v>#REF!</v>
      </c>
      <c r="U339" s="10" t="e">
        <f>#REF!</f>
        <v>#REF!</v>
      </c>
      <c r="V339" s="10" t="e">
        <f>#REF!</f>
        <v>#REF!</v>
      </c>
    </row>
    <row r="340" spans="1:22" s="28" customFormat="1" ht="31.5" outlineLevel="5">
      <c r="A340" s="8" t="s">
        <v>146</v>
      </c>
      <c r="B340" s="9" t="s">
        <v>17</v>
      </c>
      <c r="C340" s="9" t="s">
        <v>271</v>
      </c>
      <c r="D340" s="9" t="s">
        <v>5</v>
      </c>
      <c r="E340" s="9"/>
      <c r="F340" s="10">
        <f>F341</f>
        <v>955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5">
      <c r="A341" s="70" t="s">
        <v>273</v>
      </c>
      <c r="B341" s="19" t="s">
        <v>17</v>
      </c>
      <c r="C341" s="19" t="s">
        <v>272</v>
      </c>
      <c r="D341" s="19" t="s">
        <v>5</v>
      </c>
      <c r="E341" s="19"/>
      <c r="F341" s="20">
        <f>F342</f>
        <v>955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5">
      <c r="A342" s="5" t="s">
        <v>113</v>
      </c>
      <c r="B342" s="6" t="s">
        <v>17</v>
      </c>
      <c r="C342" s="6" t="s">
        <v>272</v>
      </c>
      <c r="D342" s="6" t="s">
        <v>116</v>
      </c>
      <c r="E342" s="6"/>
      <c r="F342" s="7">
        <f>F343</f>
        <v>955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5.75" outlineLevel="5">
      <c r="A343" s="53" t="s">
        <v>148</v>
      </c>
      <c r="B343" s="54" t="s">
        <v>17</v>
      </c>
      <c r="C343" s="54" t="s">
        <v>272</v>
      </c>
      <c r="D343" s="54" t="s">
        <v>147</v>
      </c>
      <c r="E343" s="54"/>
      <c r="F343" s="55">
        <v>955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15.75" outlineLevel="5">
      <c r="A344" s="8" t="s">
        <v>274</v>
      </c>
      <c r="B344" s="9" t="s">
        <v>17</v>
      </c>
      <c r="C344" s="9" t="s">
        <v>50</v>
      </c>
      <c r="D344" s="9" t="s">
        <v>5</v>
      </c>
      <c r="E344" s="9"/>
      <c r="F344" s="10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36.75" customHeight="1" outlineLevel="5">
      <c r="A345" s="70" t="s">
        <v>273</v>
      </c>
      <c r="B345" s="19" t="s">
        <v>17</v>
      </c>
      <c r="C345" s="19" t="s">
        <v>275</v>
      </c>
      <c r="D345" s="19" t="s">
        <v>5</v>
      </c>
      <c r="E345" s="19"/>
      <c r="F345" s="20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31.5" outlineLevel="5">
      <c r="A346" s="5" t="s">
        <v>113</v>
      </c>
      <c r="B346" s="6" t="s">
        <v>17</v>
      </c>
      <c r="C346" s="6" t="s">
        <v>275</v>
      </c>
      <c r="D346" s="6" t="s">
        <v>116</v>
      </c>
      <c r="E346" s="6"/>
      <c r="F346" s="7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15.75" outlineLevel="5">
      <c r="A347" s="53" t="s">
        <v>148</v>
      </c>
      <c r="B347" s="54" t="s">
        <v>17</v>
      </c>
      <c r="C347" s="54" t="s">
        <v>275</v>
      </c>
      <c r="D347" s="54" t="s">
        <v>147</v>
      </c>
      <c r="E347" s="54"/>
      <c r="F347" s="55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15.75" outlineLevel="5">
      <c r="A348" s="79" t="s">
        <v>47</v>
      </c>
      <c r="B348" s="34" t="s">
        <v>24</v>
      </c>
      <c r="C348" s="34" t="s">
        <v>6</v>
      </c>
      <c r="D348" s="34" t="s">
        <v>5</v>
      </c>
      <c r="E348" s="34"/>
      <c r="F348" s="72">
        <f>F349</f>
        <v>2590</v>
      </c>
      <c r="G348" s="10">
        <f aca="true" t="shared" si="46" ref="G348:V348">G350</f>
        <v>0</v>
      </c>
      <c r="H348" s="10">
        <f t="shared" si="46"/>
        <v>0</v>
      </c>
      <c r="I348" s="10">
        <f t="shared" si="46"/>
        <v>0</v>
      </c>
      <c r="J348" s="10">
        <f t="shared" si="46"/>
        <v>0</v>
      </c>
      <c r="K348" s="10">
        <f t="shared" si="46"/>
        <v>0</v>
      </c>
      <c r="L348" s="10">
        <f t="shared" si="46"/>
        <v>0</v>
      </c>
      <c r="M348" s="10">
        <f t="shared" si="46"/>
        <v>0</v>
      </c>
      <c r="N348" s="10">
        <f t="shared" si="46"/>
        <v>0</v>
      </c>
      <c r="O348" s="10">
        <f t="shared" si="46"/>
        <v>0</v>
      </c>
      <c r="P348" s="10">
        <f t="shared" si="46"/>
        <v>0</v>
      </c>
      <c r="Q348" s="10">
        <f t="shared" si="46"/>
        <v>0</v>
      </c>
      <c r="R348" s="10">
        <f t="shared" si="46"/>
        <v>0</v>
      </c>
      <c r="S348" s="10">
        <f t="shared" si="46"/>
        <v>0</v>
      </c>
      <c r="T348" s="10">
        <f t="shared" si="46"/>
        <v>0</v>
      </c>
      <c r="U348" s="10">
        <f t="shared" si="46"/>
        <v>0</v>
      </c>
      <c r="V348" s="10">
        <f t="shared" si="46"/>
        <v>0</v>
      </c>
    </row>
    <row r="349" spans="1:22" s="28" customFormat="1" ht="31.5" outlineLevel="5">
      <c r="A349" s="22" t="s">
        <v>158</v>
      </c>
      <c r="B349" s="9" t="s">
        <v>24</v>
      </c>
      <c r="C349" s="9" t="s">
        <v>159</v>
      </c>
      <c r="D349" s="9" t="s">
        <v>5</v>
      </c>
      <c r="E349" s="9"/>
      <c r="F349" s="10">
        <f>F350</f>
        <v>2590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28" customFormat="1" ht="31.5" outlineLevel="5">
      <c r="A350" s="22" t="s">
        <v>163</v>
      </c>
      <c r="B350" s="12" t="s">
        <v>24</v>
      </c>
      <c r="C350" s="12" t="s">
        <v>160</v>
      </c>
      <c r="D350" s="12" t="s">
        <v>5</v>
      </c>
      <c r="E350" s="12"/>
      <c r="F350" s="13">
        <f>F351</f>
        <v>2590</v>
      </c>
      <c r="G350" s="13">
        <f aca="true" t="shared" si="47" ref="G350:V351">G351</f>
        <v>0</v>
      </c>
      <c r="H350" s="13">
        <f t="shared" si="47"/>
        <v>0</v>
      </c>
      <c r="I350" s="13">
        <f t="shared" si="47"/>
        <v>0</v>
      </c>
      <c r="J350" s="13">
        <f t="shared" si="47"/>
        <v>0</v>
      </c>
      <c r="K350" s="13">
        <f t="shared" si="47"/>
        <v>0</v>
      </c>
      <c r="L350" s="13">
        <f t="shared" si="47"/>
        <v>0</v>
      </c>
      <c r="M350" s="13">
        <f t="shared" si="47"/>
        <v>0</v>
      </c>
      <c r="N350" s="13">
        <f t="shared" si="47"/>
        <v>0</v>
      </c>
      <c r="O350" s="13">
        <f t="shared" si="47"/>
        <v>0</v>
      </c>
      <c r="P350" s="13">
        <f t="shared" si="47"/>
        <v>0</v>
      </c>
      <c r="Q350" s="13">
        <f t="shared" si="47"/>
        <v>0</v>
      </c>
      <c r="R350" s="13">
        <f t="shared" si="47"/>
        <v>0</v>
      </c>
      <c r="S350" s="13">
        <f t="shared" si="47"/>
        <v>0</v>
      </c>
      <c r="T350" s="13">
        <f t="shared" si="47"/>
        <v>0</v>
      </c>
      <c r="U350" s="13">
        <f t="shared" si="47"/>
        <v>0</v>
      </c>
      <c r="V350" s="13">
        <f t="shared" si="47"/>
        <v>0</v>
      </c>
    </row>
    <row r="351" spans="1:22" s="28" customFormat="1" ht="47.25" outlineLevel="5">
      <c r="A351" s="70" t="s">
        <v>276</v>
      </c>
      <c r="B351" s="19" t="s">
        <v>24</v>
      </c>
      <c r="C351" s="19" t="s">
        <v>277</v>
      </c>
      <c r="D351" s="19" t="s">
        <v>5</v>
      </c>
      <c r="E351" s="19"/>
      <c r="F351" s="20">
        <f>F352</f>
        <v>2590</v>
      </c>
      <c r="G351" s="7">
        <f t="shared" si="47"/>
        <v>0</v>
      </c>
      <c r="H351" s="7">
        <f t="shared" si="47"/>
        <v>0</v>
      </c>
      <c r="I351" s="7">
        <f t="shared" si="47"/>
        <v>0</v>
      </c>
      <c r="J351" s="7">
        <f t="shared" si="47"/>
        <v>0</v>
      </c>
      <c r="K351" s="7">
        <f t="shared" si="47"/>
        <v>0</v>
      </c>
      <c r="L351" s="7">
        <f t="shared" si="47"/>
        <v>0</v>
      </c>
      <c r="M351" s="7">
        <f t="shared" si="47"/>
        <v>0</v>
      </c>
      <c r="N351" s="7">
        <f t="shared" si="47"/>
        <v>0</v>
      </c>
      <c r="O351" s="7">
        <f t="shared" si="47"/>
        <v>0</v>
      </c>
      <c r="P351" s="7">
        <f t="shared" si="47"/>
        <v>0</v>
      </c>
      <c r="Q351" s="7">
        <f t="shared" si="47"/>
        <v>0</v>
      </c>
      <c r="R351" s="7">
        <f t="shared" si="47"/>
        <v>0</v>
      </c>
      <c r="S351" s="7">
        <f t="shared" si="47"/>
        <v>0</v>
      </c>
      <c r="T351" s="7">
        <f t="shared" si="47"/>
        <v>0</v>
      </c>
      <c r="U351" s="7">
        <f t="shared" si="47"/>
        <v>0</v>
      </c>
      <c r="V351" s="7">
        <f t="shared" si="47"/>
        <v>0</v>
      </c>
    </row>
    <row r="352" spans="1:22" s="28" customFormat="1" ht="15.75" outlineLevel="5">
      <c r="A352" s="5" t="s">
        <v>144</v>
      </c>
      <c r="B352" s="6" t="s">
        <v>24</v>
      </c>
      <c r="C352" s="6" t="s">
        <v>277</v>
      </c>
      <c r="D352" s="6" t="s">
        <v>142</v>
      </c>
      <c r="E352" s="6"/>
      <c r="F352" s="7">
        <f>F353</f>
        <v>2590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5">
      <c r="A353" s="53" t="s">
        <v>145</v>
      </c>
      <c r="B353" s="54" t="s">
        <v>24</v>
      </c>
      <c r="C353" s="54" t="s">
        <v>277</v>
      </c>
      <c r="D353" s="54" t="s">
        <v>143</v>
      </c>
      <c r="E353" s="54"/>
      <c r="F353" s="55">
        <v>2590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8" customFormat="1" ht="15.75" outlineLevel="5">
      <c r="A354" s="79" t="s">
        <v>278</v>
      </c>
      <c r="B354" s="34" t="s">
        <v>279</v>
      </c>
      <c r="C354" s="34" t="s">
        <v>6</v>
      </c>
      <c r="D354" s="34" t="s">
        <v>5</v>
      </c>
      <c r="E354" s="34"/>
      <c r="F354" s="72">
        <f>F355</f>
        <v>25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8" customFormat="1" ht="31.5" outlineLevel="5">
      <c r="A355" s="14" t="s">
        <v>280</v>
      </c>
      <c r="B355" s="9" t="s">
        <v>279</v>
      </c>
      <c r="C355" s="9" t="s">
        <v>283</v>
      </c>
      <c r="D355" s="9" t="s">
        <v>5</v>
      </c>
      <c r="E355" s="9"/>
      <c r="F355" s="10">
        <f>F356</f>
        <v>25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8" customFormat="1" ht="33" customHeight="1" outlineLevel="5">
      <c r="A356" s="70" t="s">
        <v>282</v>
      </c>
      <c r="B356" s="19" t="s">
        <v>279</v>
      </c>
      <c r="C356" s="19" t="s">
        <v>284</v>
      </c>
      <c r="D356" s="19" t="s">
        <v>5</v>
      </c>
      <c r="E356" s="19"/>
      <c r="F356" s="20">
        <f>F357</f>
        <v>25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s="28" customFormat="1" ht="31.5" outlineLevel="5">
      <c r="A357" s="5" t="s">
        <v>101</v>
      </c>
      <c r="B357" s="6" t="s">
        <v>281</v>
      </c>
      <c r="C357" s="6" t="s">
        <v>284</v>
      </c>
      <c r="D357" s="6" t="s">
        <v>102</v>
      </c>
      <c r="E357" s="6"/>
      <c r="F357" s="7">
        <f>F358</f>
        <v>25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s="28" customFormat="1" ht="31.5" outlineLevel="5">
      <c r="A358" s="53" t="s">
        <v>105</v>
      </c>
      <c r="B358" s="54" t="s">
        <v>279</v>
      </c>
      <c r="C358" s="54" t="s">
        <v>284</v>
      </c>
      <c r="D358" s="54" t="s">
        <v>106</v>
      </c>
      <c r="E358" s="54"/>
      <c r="F358" s="55">
        <v>25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s="28" customFormat="1" ht="18.75" outlineLevel="5">
      <c r="A359" s="16" t="s">
        <v>81</v>
      </c>
      <c r="B359" s="17" t="s">
        <v>52</v>
      </c>
      <c r="C359" s="17" t="s">
        <v>6</v>
      </c>
      <c r="D359" s="17" t="s">
        <v>5</v>
      </c>
      <c r="E359" s="17"/>
      <c r="F359" s="18">
        <f>F360+F365</f>
        <v>300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s="28" customFormat="1" ht="15.75" outlineLevel="5">
      <c r="A360" s="8" t="s">
        <v>40</v>
      </c>
      <c r="B360" s="9" t="s">
        <v>18</v>
      </c>
      <c r="C360" s="9" t="s">
        <v>6</v>
      </c>
      <c r="D360" s="9" t="s">
        <v>5</v>
      </c>
      <c r="E360" s="9"/>
      <c r="F360" s="10">
        <f>F361</f>
        <v>300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8" customFormat="1" ht="31.5" outlineLevel="5">
      <c r="A361" s="67" t="s">
        <v>149</v>
      </c>
      <c r="B361" s="19" t="s">
        <v>18</v>
      </c>
      <c r="C361" s="19" t="s">
        <v>285</v>
      </c>
      <c r="D361" s="19" t="s">
        <v>5</v>
      </c>
      <c r="E361" s="19"/>
      <c r="F361" s="20">
        <f>F362</f>
        <v>300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s="28" customFormat="1" ht="36" customHeight="1" outlineLevel="5">
      <c r="A362" s="70" t="s">
        <v>287</v>
      </c>
      <c r="B362" s="19" t="s">
        <v>18</v>
      </c>
      <c r="C362" s="19" t="s">
        <v>286</v>
      </c>
      <c r="D362" s="19" t="s">
        <v>5</v>
      </c>
      <c r="E362" s="19"/>
      <c r="F362" s="20">
        <f>F363</f>
        <v>300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s="28" customFormat="1" ht="31.5" outlineLevel="5">
      <c r="A363" s="5" t="s">
        <v>101</v>
      </c>
      <c r="B363" s="6" t="s">
        <v>18</v>
      </c>
      <c r="C363" s="6" t="s">
        <v>286</v>
      </c>
      <c r="D363" s="6" t="s">
        <v>102</v>
      </c>
      <c r="E363" s="6"/>
      <c r="F363" s="7">
        <f>F364</f>
        <v>300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31.5" outlineLevel="5">
      <c r="A364" s="53" t="s">
        <v>105</v>
      </c>
      <c r="B364" s="54" t="s">
        <v>18</v>
      </c>
      <c r="C364" s="54" t="s">
        <v>286</v>
      </c>
      <c r="D364" s="54" t="s">
        <v>106</v>
      </c>
      <c r="E364" s="54"/>
      <c r="F364" s="55">
        <v>300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15.75" outlineLevel="5">
      <c r="A365" s="21" t="s">
        <v>91</v>
      </c>
      <c r="B365" s="9" t="s">
        <v>92</v>
      </c>
      <c r="C365" s="9" t="s">
        <v>6</v>
      </c>
      <c r="D365" s="9" t="s">
        <v>5</v>
      </c>
      <c r="E365" s="6"/>
      <c r="F365" s="10">
        <f>F366</f>
        <v>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31.5" outlineLevel="5">
      <c r="A366" s="67" t="s">
        <v>149</v>
      </c>
      <c r="B366" s="19" t="s">
        <v>92</v>
      </c>
      <c r="C366" s="19" t="s">
        <v>285</v>
      </c>
      <c r="D366" s="19" t="s">
        <v>5</v>
      </c>
      <c r="E366" s="19"/>
      <c r="F366" s="20">
        <f>F367</f>
        <v>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47.25" outlineLevel="5">
      <c r="A367" s="5" t="s">
        <v>289</v>
      </c>
      <c r="B367" s="6" t="s">
        <v>92</v>
      </c>
      <c r="C367" s="6" t="s">
        <v>288</v>
      </c>
      <c r="D367" s="6" t="s">
        <v>5</v>
      </c>
      <c r="E367" s="6"/>
      <c r="F367" s="7">
        <f>F368</f>
        <v>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15.75" outlineLevel="5">
      <c r="A368" s="53" t="s">
        <v>133</v>
      </c>
      <c r="B368" s="54" t="s">
        <v>92</v>
      </c>
      <c r="C368" s="54" t="s">
        <v>288</v>
      </c>
      <c r="D368" s="54" t="s">
        <v>132</v>
      </c>
      <c r="E368" s="54"/>
      <c r="F368" s="55">
        <v>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18.75" outlineLevel="5">
      <c r="A369" s="16" t="s">
        <v>76</v>
      </c>
      <c r="B369" s="17" t="s">
        <v>77</v>
      </c>
      <c r="C369" s="17" t="s">
        <v>6</v>
      </c>
      <c r="D369" s="17" t="s">
        <v>5</v>
      </c>
      <c r="E369" s="17"/>
      <c r="F369" s="18">
        <f>F370+F376</f>
        <v>1950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31.5" customHeight="1" outlineLevel="5">
      <c r="A370" s="86" t="s">
        <v>51</v>
      </c>
      <c r="B370" s="84" t="s">
        <v>78</v>
      </c>
      <c r="C370" s="84" t="s">
        <v>290</v>
      </c>
      <c r="D370" s="84" t="s">
        <v>5</v>
      </c>
      <c r="E370" s="84"/>
      <c r="F370" s="85">
        <f>F371</f>
        <v>1900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31.5" customHeight="1" outlineLevel="5">
      <c r="A371" s="22" t="s">
        <v>158</v>
      </c>
      <c r="B371" s="12" t="s">
        <v>78</v>
      </c>
      <c r="C371" s="12" t="s">
        <v>159</v>
      </c>
      <c r="D371" s="12" t="s">
        <v>5</v>
      </c>
      <c r="E371" s="12"/>
      <c r="F371" s="13">
        <f>F372</f>
        <v>1900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1.5" outlineLevel="5">
      <c r="A372" s="22" t="s">
        <v>163</v>
      </c>
      <c r="B372" s="9" t="s">
        <v>78</v>
      </c>
      <c r="C372" s="9" t="s">
        <v>160</v>
      </c>
      <c r="D372" s="9" t="s">
        <v>5</v>
      </c>
      <c r="E372" s="9"/>
      <c r="F372" s="10">
        <f>F373</f>
        <v>1900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70" t="s">
        <v>291</v>
      </c>
      <c r="B373" s="19" t="s">
        <v>78</v>
      </c>
      <c r="C373" s="19" t="s">
        <v>292</v>
      </c>
      <c r="D373" s="19" t="s">
        <v>5</v>
      </c>
      <c r="E373" s="19"/>
      <c r="F373" s="20">
        <f>F374</f>
        <v>1900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15.75" outlineLevel="5">
      <c r="A374" s="5" t="s">
        <v>134</v>
      </c>
      <c r="B374" s="6" t="s">
        <v>78</v>
      </c>
      <c r="C374" s="6" t="s">
        <v>292</v>
      </c>
      <c r="D374" s="6" t="s">
        <v>135</v>
      </c>
      <c r="E374" s="6"/>
      <c r="F374" s="7">
        <f>F375</f>
        <v>1900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47.25" outlineLevel="5">
      <c r="A375" s="62" t="s">
        <v>328</v>
      </c>
      <c r="B375" s="54" t="s">
        <v>78</v>
      </c>
      <c r="C375" s="54" t="s">
        <v>292</v>
      </c>
      <c r="D375" s="54" t="s">
        <v>88</v>
      </c>
      <c r="E375" s="54"/>
      <c r="F375" s="55">
        <v>1900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15.75" outlineLevel="5">
      <c r="A376" s="79" t="s">
        <v>80</v>
      </c>
      <c r="B376" s="34" t="s">
        <v>79</v>
      </c>
      <c r="C376" s="34" t="s">
        <v>6</v>
      </c>
      <c r="D376" s="34" t="s">
        <v>5</v>
      </c>
      <c r="E376" s="34"/>
      <c r="F376" s="72">
        <f>F377</f>
        <v>50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31.5" outlineLevel="5">
      <c r="A377" s="22" t="s">
        <v>158</v>
      </c>
      <c r="B377" s="12" t="s">
        <v>79</v>
      </c>
      <c r="C377" s="12" t="s">
        <v>159</v>
      </c>
      <c r="D377" s="12" t="s">
        <v>5</v>
      </c>
      <c r="E377" s="12"/>
      <c r="F377" s="13">
        <f>F378</f>
        <v>50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31.5" outlineLevel="5">
      <c r="A378" s="22" t="s">
        <v>163</v>
      </c>
      <c r="B378" s="12" t="s">
        <v>79</v>
      </c>
      <c r="C378" s="12" t="s">
        <v>160</v>
      </c>
      <c r="D378" s="12" t="s">
        <v>5</v>
      </c>
      <c r="E378" s="12"/>
      <c r="F378" s="13">
        <f>F379</f>
        <v>50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47.25" outlineLevel="5">
      <c r="A379" s="56" t="s">
        <v>293</v>
      </c>
      <c r="B379" s="19" t="s">
        <v>79</v>
      </c>
      <c r="C379" s="19" t="s">
        <v>294</v>
      </c>
      <c r="D379" s="19" t="s">
        <v>5</v>
      </c>
      <c r="E379" s="19"/>
      <c r="F379" s="20">
        <f>F380</f>
        <v>50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31.5" outlineLevel="5">
      <c r="A380" s="5" t="s">
        <v>101</v>
      </c>
      <c r="B380" s="6" t="s">
        <v>79</v>
      </c>
      <c r="C380" s="6" t="s">
        <v>294</v>
      </c>
      <c r="D380" s="6" t="s">
        <v>102</v>
      </c>
      <c r="E380" s="6"/>
      <c r="F380" s="7">
        <f>F381</f>
        <v>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31.5" outlineLevel="5">
      <c r="A381" s="53" t="s">
        <v>105</v>
      </c>
      <c r="B381" s="54" t="s">
        <v>79</v>
      </c>
      <c r="C381" s="54" t="s">
        <v>294</v>
      </c>
      <c r="D381" s="54" t="s">
        <v>106</v>
      </c>
      <c r="E381" s="54"/>
      <c r="F381" s="55">
        <v>50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16" t="s">
        <v>71</v>
      </c>
      <c r="B382" s="17" t="s">
        <v>72</v>
      </c>
      <c r="C382" s="17" t="s">
        <v>6</v>
      </c>
      <c r="D382" s="17" t="s">
        <v>5</v>
      </c>
      <c r="E382" s="17"/>
      <c r="F382" s="18">
        <f>F383</f>
        <v>10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15.75" outlineLevel="5">
      <c r="A383" s="8" t="s">
        <v>31</v>
      </c>
      <c r="B383" s="9" t="s">
        <v>73</v>
      </c>
      <c r="C383" s="9" t="s">
        <v>6</v>
      </c>
      <c r="D383" s="9" t="s">
        <v>5</v>
      </c>
      <c r="E383" s="9"/>
      <c r="F383" s="10">
        <f>F384</f>
        <v>10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31.5" outlineLevel="5">
      <c r="A384" s="22" t="s">
        <v>158</v>
      </c>
      <c r="B384" s="9" t="s">
        <v>73</v>
      </c>
      <c r="C384" s="9" t="s">
        <v>159</v>
      </c>
      <c r="D384" s="9" t="s">
        <v>5</v>
      </c>
      <c r="E384" s="9"/>
      <c r="F384" s="10">
        <f>F385</f>
        <v>10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31.5" outlineLevel="5">
      <c r="A385" s="22" t="s">
        <v>163</v>
      </c>
      <c r="B385" s="12" t="s">
        <v>73</v>
      </c>
      <c r="C385" s="12" t="s">
        <v>160</v>
      </c>
      <c r="D385" s="12" t="s">
        <v>5</v>
      </c>
      <c r="E385" s="12"/>
      <c r="F385" s="13">
        <f>F386</f>
        <v>10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31.5" outlineLevel="5">
      <c r="A386" s="56" t="s">
        <v>295</v>
      </c>
      <c r="B386" s="19" t="s">
        <v>73</v>
      </c>
      <c r="C386" s="19" t="s">
        <v>302</v>
      </c>
      <c r="D386" s="19" t="s">
        <v>5</v>
      </c>
      <c r="E386" s="19"/>
      <c r="F386" s="20">
        <f>F387</f>
        <v>10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15.75" outlineLevel="5">
      <c r="A387" s="5" t="s">
        <v>152</v>
      </c>
      <c r="B387" s="6" t="s">
        <v>73</v>
      </c>
      <c r="C387" s="6" t="s">
        <v>302</v>
      </c>
      <c r="D387" s="6" t="s">
        <v>151</v>
      </c>
      <c r="E387" s="6"/>
      <c r="F387" s="7">
        <v>10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48" customHeight="1" outlineLevel="5">
      <c r="A388" s="16" t="s">
        <v>83</v>
      </c>
      <c r="B388" s="17" t="s">
        <v>82</v>
      </c>
      <c r="C388" s="17" t="s">
        <v>6</v>
      </c>
      <c r="D388" s="17" t="s">
        <v>5</v>
      </c>
      <c r="E388" s="17"/>
      <c r="F388" s="18">
        <f aca="true" t="shared" si="48" ref="F388:F393">F389</f>
        <v>19519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47.25" outlineLevel="5">
      <c r="A389" s="22" t="s">
        <v>85</v>
      </c>
      <c r="B389" s="9" t="s">
        <v>84</v>
      </c>
      <c r="C389" s="9" t="s">
        <v>6</v>
      </c>
      <c r="D389" s="9" t="s">
        <v>5</v>
      </c>
      <c r="E389" s="9"/>
      <c r="F389" s="10">
        <f t="shared" si="48"/>
        <v>19519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31.5" outlineLevel="5">
      <c r="A390" s="22" t="s">
        <v>158</v>
      </c>
      <c r="B390" s="9" t="s">
        <v>84</v>
      </c>
      <c r="C390" s="9" t="s">
        <v>159</v>
      </c>
      <c r="D390" s="9" t="s">
        <v>5</v>
      </c>
      <c r="E390" s="9"/>
      <c r="F390" s="10">
        <f t="shared" si="48"/>
        <v>19519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outlineLevel="5">
      <c r="A391" s="22" t="s">
        <v>163</v>
      </c>
      <c r="B391" s="12" t="s">
        <v>84</v>
      </c>
      <c r="C391" s="12" t="s">
        <v>160</v>
      </c>
      <c r="D391" s="12" t="s">
        <v>5</v>
      </c>
      <c r="E391" s="12"/>
      <c r="F391" s="13">
        <f t="shared" si="48"/>
        <v>19519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47.25" outlineLevel="5">
      <c r="A392" s="5" t="s">
        <v>296</v>
      </c>
      <c r="B392" s="6" t="s">
        <v>84</v>
      </c>
      <c r="C392" s="6" t="s">
        <v>297</v>
      </c>
      <c r="D392" s="6" t="s">
        <v>5</v>
      </c>
      <c r="E392" s="6"/>
      <c r="F392" s="7">
        <f t="shared" si="48"/>
        <v>19519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15.75" outlineLevel="5">
      <c r="A393" s="5" t="s">
        <v>155</v>
      </c>
      <c r="B393" s="6" t="s">
        <v>84</v>
      </c>
      <c r="C393" s="6" t="s">
        <v>303</v>
      </c>
      <c r="D393" s="6" t="s">
        <v>156</v>
      </c>
      <c r="E393" s="6"/>
      <c r="F393" s="7">
        <f t="shared" si="48"/>
        <v>19519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15.75" outlineLevel="5">
      <c r="A394" s="53" t="s">
        <v>153</v>
      </c>
      <c r="B394" s="54" t="s">
        <v>84</v>
      </c>
      <c r="C394" s="54" t="s">
        <v>303</v>
      </c>
      <c r="D394" s="54" t="s">
        <v>154</v>
      </c>
      <c r="E394" s="54"/>
      <c r="F394" s="55">
        <v>19519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ht="18.75">
      <c r="A395" s="100" t="s">
        <v>25</v>
      </c>
      <c r="B395" s="100"/>
      <c r="C395" s="100"/>
      <c r="D395" s="100"/>
      <c r="E395" s="100"/>
      <c r="F395" s="89">
        <f>F17+F160+F167+F196+F207+F306+F154+F332+F359+F369+F382+F388</f>
        <v>485930.3719999999</v>
      </c>
      <c r="G395" s="11" t="e">
        <f>#REF!+G332+#REF!+G306+G207+G196+G167+G160+G17</f>
        <v>#REF!</v>
      </c>
      <c r="H395" s="11" t="e">
        <f>#REF!+H332+#REF!+H306+H207+H196+H167+H160+H17</f>
        <v>#REF!</v>
      </c>
      <c r="I395" s="11" t="e">
        <f>#REF!+I332+#REF!+I306+I207+I196+I167+I160+I17</f>
        <v>#REF!</v>
      </c>
      <c r="J395" s="11" t="e">
        <f>#REF!+J332+#REF!+J306+J207+J196+J167+J160+J17</f>
        <v>#REF!</v>
      </c>
      <c r="K395" s="11" t="e">
        <f>#REF!+K332+#REF!+K306+K207+K196+K167+K160+K17</f>
        <v>#REF!</v>
      </c>
      <c r="L395" s="11" t="e">
        <f>#REF!+L332+#REF!+L306+L207+L196+L167+L160+L17</f>
        <v>#REF!</v>
      </c>
      <c r="M395" s="11" t="e">
        <f>#REF!+M332+#REF!+M306+M207+M196+M167+M160+M17</f>
        <v>#REF!</v>
      </c>
      <c r="N395" s="11" t="e">
        <f>#REF!+N332+#REF!+N306+N207+N196+N167+N160+N17</f>
        <v>#REF!</v>
      </c>
      <c r="O395" s="11" t="e">
        <f>#REF!+O332+#REF!+O306+O207+O196+O167+O160+O17</f>
        <v>#REF!</v>
      </c>
      <c r="P395" s="11" t="e">
        <f>#REF!+P332+#REF!+P306+P207+P196+P167+P160+P17</f>
        <v>#REF!</v>
      </c>
      <c r="Q395" s="11" t="e">
        <f>#REF!+Q332+#REF!+Q306+Q207+Q196+Q167+Q160+Q17</f>
        <v>#REF!</v>
      </c>
      <c r="R395" s="11" t="e">
        <f>#REF!+R332+#REF!+R306+R207+R196+R167+R160+R17</f>
        <v>#REF!</v>
      </c>
      <c r="S395" s="11" t="e">
        <f>#REF!+S332+#REF!+S306+S207+S196+S167+S160+S17</f>
        <v>#REF!</v>
      </c>
      <c r="T395" s="11" t="e">
        <f>#REF!+T332+#REF!+T306+T207+T196+T167+T160+T17</f>
        <v>#REF!</v>
      </c>
      <c r="U395" s="11" t="e">
        <f>#REF!+U332+#REF!+U306+U207+U196+U167+U160+U17</f>
        <v>#REF!</v>
      </c>
      <c r="V395" s="11" t="e">
        <f>#REF!+V332+#REF!+V306+V207+V196+V167+V160+V17</f>
        <v>#REF!</v>
      </c>
    </row>
    <row r="396" spans="1:2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3"/>
      <c r="V397" s="3"/>
    </row>
  </sheetData>
  <sheetProtection/>
  <mergeCells count="11">
    <mergeCell ref="B3:W3"/>
    <mergeCell ref="B4:W4"/>
    <mergeCell ref="C5:V5"/>
    <mergeCell ref="B7:W7"/>
    <mergeCell ref="A13:V13"/>
    <mergeCell ref="C9:V9"/>
    <mergeCell ref="B8:W8"/>
    <mergeCell ref="A397:T397"/>
    <mergeCell ref="A395:E395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2014-05-29T23:21:38Z</cp:lastPrinted>
  <dcterms:created xsi:type="dcterms:W3CDTF">2008-11-11T04:53:42Z</dcterms:created>
  <dcterms:modified xsi:type="dcterms:W3CDTF">2014-07-11T05:41:42Z</dcterms:modified>
  <cp:category/>
  <cp:version/>
  <cp:contentType/>
  <cp:contentStatus/>
</cp:coreProperties>
</file>